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/>
  <mc:AlternateContent xmlns:mc="http://schemas.openxmlformats.org/markup-compatibility/2006">
    <mc:Choice Requires="x15">
      <x15ac:absPath xmlns:x15ac="http://schemas.microsoft.com/office/spreadsheetml/2010/11/ac" url="/Users/zhaodeze/Zhaodeze/D.MyBioinformatics/NSCLC/11_Final_integration/"/>
    </mc:Choice>
  </mc:AlternateContent>
  <xr:revisionPtr revIDLastSave="0" documentId="13_ncr:1_{6B1E5082-2637-554C-872C-134B41B4F8C2}" xr6:coauthVersionLast="45" xr6:coauthVersionMax="45" xr10:uidLastSave="{00000000-0000-0000-0000-000000000000}"/>
  <bookViews>
    <workbookView xWindow="6960" yWindow="2220" windowWidth="21840" windowHeight="15780" tabRatio="500" xr2:uid="{00000000-000D-0000-FFFF-FFFF00000000}"/>
  </bookViews>
  <sheets>
    <sheet name="MALE_LUAD" sheetId="2" r:id="rId1"/>
    <sheet name="FEMALE_LUAD " sheetId="3" r:id="rId2"/>
    <sheet name="MALE_LUSC" sheetId="4" r:id="rId3"/>
    <sheet name="FEMALE_LUSC " sheetId="5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2" i="5" l="1"/>
  <c r="P42" i="5"/>
  <c r="H42" i="5"/>
  <c r="D42" i="5"/>
  <c r="T41" i="5"/>
  <c r="P41" i="5"/>
  <c r="H41" i="5"/>
  <c r="D41" i="5"/>
  <c r="T40" i="5"/>
  <c r="P40" i="5"/>
  <c r="H40" i="5"/>
  <c r="D40" i="5"/>
  <c r="T38" i="5"/>
  <c r="P38" i="5"/>
  <c r="H38" i="5"/>
  <c r="D38" i="5"/>
  <c r="T37" i="5"/>
  <c r="P37" i="5"/>
  <c r="H37" i="5"/>
  <c r="D37" i="5"/>
  <c r="T36" i="5"/>
  <c r="P36" i="5"/>
  <c r="H36" i="5"/>
  <c r="D36" i="5"/>
  <c r="T34" i="5"/>
  <c r="P34" i="5"/>
  <c r="H34" i="5"/>
  <c r="D34" i="5"/>
  <c r="T33" i="5"/>
  <c r="P33" i="5"/>
  <c r="H33" i="5"/>
  <c r="D33" i="5"/>
  <c r="T32" i="5"/>
  <c r="P32" i="5"/>
  <c r="H32" i="5"/>
  <c r="D32" i="5"/>
  <c r="T30" i="5"/>
  <c r="P30" i="5"/>
  <c r="H30" i="5"/>
  <c r="D30" i="5"/>
  <c r="T29" i="5"/>
  <c r="P29" i="5"/>
  <c r="H29" i="5"/>
  <c r="D29" i="5"/>
  <c r="T28" i="5"/>
  <c r="P28" i="5"/>
  <c r="H28" i="5"/>
  <c r="D28" i="5"/>
  <c r="T26" i="5"/>
  <c r="P26" i="5"/>
  <c r="H26" i="5"/>
  <c r="D26" i="5"/>
  <c r="T25" i="5"/>
  <c r="P25" i="5"/>
  <c r="H25" i="5"/>
  <c r="D25" i="5"/>
  <c r="T24" i="5"/>
  <c r="P24" i="5"/>
  <c r="H24" i="5"/>
  <c r="D24" i="5"/>
  <c r="T22" i="5"/>
  <c r="P22" i="5"/>
  <c r="H22" i="5"/>
  <c r="D22" i="5"/>
  <c r="T21" i="5"/>
  <c r="P21" i="5"/>
  <c r="H21" i="5"/>
  <c r="D21" i="5"/>
  <c r="T20" i="5"/>
  <c r="P20" i="5"/>
  <c r="H20" i="5"/>
  <c r="D20" i="5"/>
  <c r="T18" i="5"/>
  <c r="P18" i="5"/>
  <c r="H18" i="5"/>
  <c r="D18" i="5"/>
  <c r="T17" i="5"/>
  <c r="P17" i="5"/>
  <c r="H17" i="5"/>
  <c r="D17" i="5"/>
  <c r="T16" i="5"/>
  <c r="P16" i="5"/>
  <c r="H16" i="5"/>
  <c r="D16" i="5"/>
  <c r="T14" i="5"/>
  <c r="P14" i="5"/>
  <c r="H14" i="5"/>
  <c r="D14" i="5"/>
  <c r="T13" i="5"/>
  <c r="P13" i="5"/>
  <c r="H13" i="5"/>
  <c r="D13" i="5"/>
  <c r="T12" i="5"/>
  <c r="P12" i="5"/>
  <c r="H12" i="5"/>
  <c r="D12" i="5"/>
  <c r="T10" i="5"/>
  <c r="P10" i="5"/>
  <c r="H10" i="5"/>
  <c r="D10" i="5"/>
  <c r="T9" i="5"/>
  <c r="P9" i="5"/>
  <c r="H9" i="5"/>
  <c r="D9" i="5"/>
  <c r="T8" i="5"/>
  <c r="P8" i="5"/>
  <c r="H8" i="5"/>
  <c r="D8" i="5"/>
  <c r="T6" i="5"/>
  <c r="P6" i="5"/>
  <c r="H6" i="5"/>
  <c r="D6" i="5"/>
  <c r="T5" i="5"/>
  <c r="P5" i="5"/>
  <c r="H5" i="5"/>
  <c r="D5" i="5"/>
  <c r="T4" i="5"/>
  <c r="P4" i="5"/>
  <c r="H4" i="5"/>
  <c r="D4" i="5"/>
  <c r="T42" i="4"/>
  <c r="P42" i="4"/>
  <c r="H42" i="4"/>
  <c r="D42" i="4"/>
  <c r="T41" i="4"/>
  <c r="P41" i="4"/>
  <c r="H41" i="4"/>
  <c r="D41" i="4"/>
  <c r="T40" i="4"/>
  <c r="P40" i="4"/>
  <c r="H40" i="4"/>
  <c r="D40" i="4"/>
  <c r="T38" i="4"/>
  <c r="P38" i="4"/>
  <c r="H38" i="4"/>
  <c r="D38" i="4"/>
  <c r="T37" i="4"/>
  <c r="P37" i="4"/>
  <c r="H37" i="4"/>
  <c r="D37" i="4"/>
  <c r="T36" i="4"/>
  <c r="P36" i="4"/>
  <c r="H36" i="4"/>
  <c r="D36" i="4"/>
  <c r="T34" i="4"/>
  <c r="P34" i="4"/>
  <c r="H34" i="4"/>
  <c r="D34" i="4"/>
  <c r="T33" i="4"/>
  <c r="P33" i="4"/>
  <c r="H33" i="4"/>
  <c r="D33" i="4"/>
  <c r="T32" i="4"/>
  <c r="P32" i="4"/>
  <c r="H32" i="4"/>
  <c r="D32" i="4"/>
  <c r="T30" i="4"/>
  <c r="P30" i="4"/>
  <c r="H30" i="4"/>
  <c r="D30" i="4"/>
  <c r="T29" i="4"/>
  <c r="P29" i="4"/>
  <c r="H29" i="4"/>
  <c r="D29" i="4"/>
  <c r="T28" i="4"/>
  <c r="P28" i="4"/>
  <c r="H28" i="4"/>
  <c r="D28" i="4"/>
  <c r="T26" i="4"/>
  <c r="P26" i="4"/>
  <c r="H26" i="4"/>
  <c r="D26" i="4"/>
  <c r="T25" i="4"/>
  <c r="P25" i="4"/>
  <c r="H25" i="4"/>
  <c r="D25" i="4"/>
  <c r="T24" i="4"/>
  <c r="P24" i="4"/>
  <c r="H24" i="4"/>
  <c r="D24" i="4"/>
  <c r="T22" i="4"/>
  <c r="P22" i="4"/>
  <c r="H22" i="4"/>
  <c r="D22" i="4"/>
  <c r="T21" i="4"/>
  <c r="P21" i="4"/>
  <c r="H21" i="4"/>
  <c r="D21" i="4"/>
  <c r="T20" i="4"/>
  <c r="P20" i="4"/>
  <c r="H20" i="4"/>
  <c r="D20" i="4"/>
  <c r="T18" i="4"/>
  <c r="P18" i="4"/>
  <c r="H18" i="4"/>
  <c r="D18" i="4"/>
  <c r="T17" i="4"/>
  <c r="P17" i="4"/>
  <c r="H17" i="4"/>
  <c r="D17" i="4"/>
  <c r="T16" i="4"/>
  <c r="P16" i="4"/>
  <c r="H16" i="4"/>
  <c r="D16" i="4"/>
  <c r="T14" i="4"/>
  <c r="P14" i="4"/>
  <c r="H14" i="4"/>
  <c r="D14" i="4"/>
  <c r="T13" i="4"/>
  <c r="P13" i="4"/>
  <c r="H13" i="4"/>
  <c r="D13" i="4"/>
  <c r="T12" i="4"/>
  <c r="P12" i="4"/>
  <c r="H12" i="4"/>
  <c r="D12" i="4"/>
  <c r="T10" i="4"/>
  <c r="P10" i="4"/>
  <c r="H10" i="4"/>
  <c r="D10" i="4"/>
  <c r="T9" i="4"/>
  <c r="P9" i="4"/>
  <c r="H9" i="4"/>
  <c r="D9" i="4"/>
  <c r="T8" i="4"/>
  <c r="P8" i="4"/>
  <c r="H8" i="4"/>
  <c r="D8" i="4"/>
  <c r="T6" i="4"/>
  <c r="P6" i="4"/>
  <c r="H6" i="4"/>
  <c r="D6" i="4"/>
  <c r="T5" i="4"/>
  <c r="P5" i="4"/>
  <c r="H5" i="4"/>
  <c r="D5" i="4"/>
  <c r="T4" i="4"/>
  <c r="P4" i="4"/>
  <c r="H4" i="4"/>
  <c r="D4" i="4"/>
  <c r="T82" i="2"/>
  <c r="P82" i="2"/>
  <c r="H82" i="2"/>
  <c r="D82" i="2"/>
  <c r="T81" i="2"/>
  <c r="P81" i="2"/>
  <c r="H81" i="2"/>
  <c r="D81" i="2"/>
  <c r="T80" i="2"/>
  <c r="P80" i="2"/>
  <c r="H80" i="2"/>
  <c r="D80" i="2"/>
  <c r="T78" i="2"/>
  <c r="P78" i="2"/>
  <c r="H78" i="2"/>
  <c r="D78" i="2"/>
  <c r="T77" i="2"/>
  <c r="P77" i="2"/>
  <c r="H77" i="2"/>
  <c r="D77" i="2"/>
  <c r="T76" i="2"/>
  <c r="P76" i="2"/>
  <c r="H76" i="2"/>
  <c r="D76" i="2"/>
  <c r="T82" i="3"/>
  <c r="P82" i="3"/>
  <c r="H82" i="3"/>
  <c r="D82" i="3"/>
  <c r="T81" i="3"/>
  <c r="P81" i="3"/>
  <c r="H81" i="3"/>
  <c r="D81" i="3"/>
  <c r="T80" i="3"/>
  <c r="P80" i="3"/>
  <c r="H80" i="3"/>
  <c r="D80" i="3"/>
  <c r="T78" i="3"/>
  <c r="P78" i="3"/>
  <c r="H78" i="3"/>
  <c r="D78" i="3"/>
  <c r="T77" i="3"/>
  <c r="P77" i="3"/>
  <c r="H77" i="3"/>
  <c r="D77" i="3"/>
  <c r="T76" i="3"/>
  <c r="P76" i="3"/>
  <c r="H76" i="3"/>
  <c r="D76" i="3"/>
  <c r="T74" i="3"/>
  <c r="P74" i="3"/>
  <c r="H74" i="3"/>
  <c r="D74" i="3"/>
  <c r="T73" i="3"/>
  <c r="P73" i="3"/>
  <c r="H73" i="3"/>
  <c r="D73" i="3"/>
  <c r="T72" i="3"/>
  <c r="P72" i="3"/>
  <c r="H72" i="3"/>
  <c r="D72" i="3"/>
  <c r="T70" i="3"/>
  <c r="P70" i="3"/>
  <c r="H70" i="3"/>
  <c r="D70" i="3"/>
  <c r="T69" i="3"/>
  <c r="P69" i="3"/>
  <c r="H69" i="3"/>
  <c r="D69" i="3"/>
  <c r="T68" i="3"/>
  <c r="P68" i="3"/>
  <c r="H68" i="3"/>
  <c r="D68" i="3"/>
  <c r="T66" i="3"/>
  <c r="P66" i="3"/>
  <c r="H66" i="3"/>
  <c r="D66" i="3"/>
  <c r="T65" i="3"/>
  <c r="P65" i="3"/>
  <c r="H65" i="3"/>
  <c r="D65" i="3"/>
  <c r="T64" i="3"/>
  <c r="P64" i="3"/>
  <c r="H64" i="3"/>
  <c r="D64" i="3"/>
  <c r="T62" i="3"/>
  <c r="P62" i="3"/>
  <c r="H62" i="3"/>
  <c r="D62" i="3"/>
  <c r="T61" i="3"/>
  <c r="P61" i="3"/>
  <c r="H61" i="3"/>
  <c r="D61" i="3"/>
  <c r="T60" i="3"/>
  <c r="P60" i="3"/>
  <c r="H60" i="3"/>
  <c r="D60" i="3"/>
  <c r="T58" i="3"/>
  <c r="P58" i="3"/>
  <c r="H58" i="3"/>
  <c r="D58" i="3"/>
  <c r="T57" i="3"/>
  <c r="P57" i="3"/>
  <c r="H57" i="3"/>
  <c r="D57" i="3"/>
  <c r="T56" i="3"/>
  <c r="P56" i="3"/>
  <c r="H56" i="3"/>
  <c r="D56" i="3"/>
  <c r="T54" i="3"/>
  <c r="P54" i="3"/>
  <c r="H54" i="3"/>
  <c r="D54" i="3"/>
  <c r="T53" i="3"/>
  <c r="P53" i="3"/>
  <c r="H53" i="3"/>
  <c r="D53" i="3"/>
  <c r="T52" i="3"/>
  <c r="P52" i="3"/>
  <c r="H52" i="3"/>
  <c r="D52" i="3"/>
  <c r="T50" i="3"/>
  <c r="P50" i="3"/>
  <c r="H50" i="3"/>
  <c r="D50" i="3"/>
  <c r="T49" i="3"/>
  <c r="P49" i="3"/>
  <c r="H49" i="3"/>
  <c r="D49" i="3"/>
  <c r="T48" i="3"/>
  <c r="P48" i="3"/>
  <c r="H48" i="3"/>
  <c r="D48" i="3"/>
  <c r="T46" i="3"/>
  <c r="P46" i="3"/>
  <c r="H46" i="3"/>
  <c r="D46" i="3"/>
  <c r="T45" i="3"/>
  <c r="P45" i="3"/>
  <c r="H45" i="3"/>
  <c r="D45" i="3"/>
  <c r="T44" i="3"/>
  <c r="P44" i="3"/>
  <c r="H44" i="3"/>
  <c r="D44" i="3"/>
  <c r="T42" i="3"/>
  <c r="P42" i="3"/>
  <c r="H42" i="3"/>
  <c r="D42" i="3"/>
  <c r="T41" i="3"/>
  <c r="P41" i="3"/>
  <c r="H41" i="3"/>
  <c r="D41" i="3"/>
  <c r="T40" i="3"/>
  <c r="P40" i="3"/>
  <c r="H40" i="3"/>
  <c r="D40" i="3"/>
  <c r="T38" i="3"/>
  <c r="P38" i="3"/>
  <c r="H38" i="3"/>
  <c r="D38" i="3"/>
  <c r="T37" i="3"/>
  <c r="P37" i="3"/>
  <c r="H37" i="3"/>
  <c r="D37" i="3"/>
  <c r="T36" i="3"/>
  <c r="P36" i="3"/>
  <c r="H36" i="3"/>
  <c r="D36" i="3"/>
  <c r="T34" i="3"/>
  <c r="P34" i="3"/>
  <c r="H34" i="3"/>
  <c r="D34" i="3"/>
  <c r="T33" i="3"/>
  <c r="P33" i="3"/>
  <c r="H33" i="3"/>
  <c r="D33" i="3"/>
  <c r="T32" i="3"/>
  <c r="P32" i="3"/>
  <c r="H32" i="3"/>
  <c r="D32" i="3"/>
  <c r="T30" i="3"/>
  <c r="P30" i="3"/>
  <c r="H30" i="3"/>
  <c r="D30" i="3"/>
  <c r="T29" i="3"/>
  <c r="P29" i="3"/>
  <c r="H29" i="3"/>
  <c r="D29" i="3"/>
  <c r="T28" i="3"/>
  <c r="P28" i="3"/>
  <c r="H28" i="3"/>
  <c r="D28" i="3"/>
  <c r="T26" i="3"/>
  <c r="P26" i="3"/>
  <c r="H26" i="3"/>
  <c r="D26" i="3"/>
  <c r="T25" i="3"/>
  <c r="P25" i="3"/>
  <c r="H25" i="3"/>
  <c r="D25" i="3"/>
  <c r="T24" i="3"/>
  <c r="P24" i="3"/>
  <c r="H24" i="3"/>
  <c r="D24" i="3"/>
  <c r="T22" i="3"/>
  <c r="P22" i="3"/>
  <c r="H22" i="3"/>
  <c r="D22" i="3"/>
  <c r="T21" i="3"/>
  <c r="P21" i="3"/>
  <c r="H21" i="3"/>
  <c r="D21" i="3"/>
  <c r="T20" i="3"/>
  <c r="P20" i="3"/>
  <c r="H20" i="3"/>
  <c r="D20" i="3"/>
  <c r="T18" i="3"/>
  <c r="P18" i="3"/>
  <c r="H18" i="3"/>
  <c r="D18" i="3"/>
  <c r="T17" i="3"/>
  <c r="P17" i="3"/>
  <c r="H17" i="3"/>
  <c r="D17" i="3"/>
  <c r="T16" i="3"/>
  <c r="P16" i="3"/>
  <c r="H16" i="3"/>
  <c r="D16" i="3"/>
  <c r="T14" i="3"/>
  <c r="P14" i="3"/>
  <c r="H14" i="3"/>
  <c r="D14" i="3"/>
  <c r="T13" i="3"/>
  <c r="P13" i="3"/>
  <c r="H13" i="3"/>
  <c r="D13" i="3"/>
  <c r="T12" i="3"/>
  <c r="P12" i="3"/>
  <c r="H12" i="3"/>
  <c r="D12" i="3"/>
  <c r="T10" i="3"/>
  <c r="P10" i="3"/>
  <c r="H10" i="3"/>
  <c r="D10" i="3"/>
  <c r="T9" i="3"/>
  <c r="P9" i="3"/>
  <c r="H9" i="3"/>
  <c r="D9" i="3"/>
  <c r="T8" i="3"/>
  <c r="P8" i="3"/>
  <c r="H8" i="3"/>
  <c r="D8" i="3"/>
  <c r="T6" i="3"/>
  <c r="P6" i="3"/>
  <c r="H6" i="3"/>
  <c r="D6" i="3"/>
  <c r="T5" i="3"/>
  <c r="P5" i="3"/>
  <c r="H5" i="3"/>
  <c r="D5" i="3"/>
  <c r="T4" i="3"/>
  <c r="P4" i="3"/>
  <c r="H4" i="3"/>
  <c r="I4" i="3" s="1"/>
  <c r="D4" i="3"/>
  <c r="E5" i="3" s="1"/>
  <c r="F5" i="3" s="1"/>
  <c r="I5" i="5" l="1"/>
  <c r="J5" i="5" s="1"/>
  <c r="I8" i="5"/>
  <c r="J8" i="5" s="1"/>
  <c r="I10" i="5"/>
  <c r="J10" i="5" s="1"/>
  <c r="I13" i="5"/>
  <c r="J13" i="5" s="1"/>
  <c r="J4" i="3"/>
  <c r="I53" i="3"/>
  <c r="J53" i="3" s="1"/>
  <c r="I17" i="5"/>
  <c r="J17" i="5" s="1"/>
  <c r="I22" i="5"/>
  <c r="J22" i="5" s="1"/>
  <c r="I28" i="5"/>
  <c r="J28" i="5" s="1"/>
  <c r="I30" i="5"/>
  <c r="J30" i="5" s="1"/>
  <c r="I33" i="5"/>
  <c r="J33" i="5" s="1"/>
  <c r="I36" i="5"/>
  <c r="J36" i="5" s="1"/>
  <c r="I38" i="5"/>
  <c r="J38" i="5" s="1"/>
  <c r="Q4" i="3"/>
  <c r="R4" i="3" s="1"/>
  <c r="Q22" i="3"/>
  <c r="R22" i="3" s="1"/>
  <c r="Q28" i="3"/>
  <c r="R28" i="3" s="1"/>
  <c r="U48" i="3"/>
  <c r="V48" i="3" s="1"/>
  <c r="Q76" i="3"/>
  <c r="R76" i="3" s="1"/>
  <c r="I77" i="3"/>
  <c r="J77" i="3" s="1"/>
  <c r="E78" i="3"/>
  <c r="F78" i="3" s="1"/>
  <c r="E80" i="3"/>
  <c r="F80" i="3" s="1"/>
  <c r="E81" i="3"/>
  <c r="F81" i="3" s="1"/>
  <c r="Q81" i="3"/>
  <c r="R81" i="3" s="1"/>
  <c r="Q82" i="3"/>
  <c r="R82" i="3" s="1"/>
  <c r="U4" i="3"/>
  <c r="V4" i="3" s="1"/>
  <c r="I6" i="3"/>
  <c r="J6" i="3" s="1"/>
  <c r="E10" i="3"/>
  <c r="F10" i="3" s="1"/>
  <c r="U12" i="3"/>
  <c r="V12" i="3" s="1"/>
  <c r="Q13" i="3"/>
  <c r="R13" i="3" s="1"/>
  <c r="I18" i="3"/>
  <c r="J18" i="3" s="1"/>
  <c r="U26" i="3"/>
  <c r="V26" i="3" s="1"/>
  <c r="I42" i="3"/>
  <c r="J42" i="3" s="1"/>
  <c r="E48" i="3"/>
  <c r="F48" i="3" s="1"/>
  <c r="U76" i="3"/>
  <c r="V76" i="3" s="1"/>
  <c r="I78" i="3"/>
  <c r="J78" i="3" s="1"/>
  <c r="I80" i="3"/>
  <c r="J80" i="3" s="1"/>
  <c r="U81" i="3"/>
  <c r="V81" i="3" s="1"/>
  <c r="U82" i="3"/>
  <c r="V82" i="3" s="1"/>
  <c r="U14" i="3"/>
  <c r="V14" i="3" s="1"/>
  <c r="I46" i="3"/>
  <c r="J46" i="3" s="1"/>
  <c r="E76" i="3"/>
  <c r="F76" i="3" s="1"/>
  <c r="E77" i="3"/>
  <c r="F77" i="3" s="1"/>
  <c r="Q77" i="3"/>
  <c r="R77" i="3" s="1"/>
  <c r="Q78" i="3"/>
  <c r="R78" i="3" s="1"/>
  <c r="Q80" i="3"/>
  <c r="R80" i="3" s="1"/>
  <c r="I81" i="3"/>
  <c r="J81" i="3" s="1"/>
  <c r="E82" i="3"/>
  <c r="F82" i="3" s="1"/>
  <c r="U6" i="3"/>
  <c r="V6" i="3" s="1"/>
  <c r="Q8" i="3"/>
  <c r="R8" i="3" s="1"/>
  <c r="I12" i="3"/>
  <c r="J12" i="3" s="1"/>
  <c r="E17" i="3"/>
  <c r="F17" i="3" s="1"/>
  <c r="Q20" i="3"/>
  <c r="R20" i="3" s="1"/>
  <c r="I21" i="3"/>
  <c r="J21" i="3" s="1"/>
  <c r="E36" i="3"/>
  <c r="F36" i="3" s="1"/>
  <c r="I76" i="3"/>
  <c r="J76" i="3" s="1"/>
  <c r="U77" i="3"/>
  <c r="V77" i="3" s="1"/>
  <c r="U78" i="3"/>
  <c r="V78" i="3" s="1"/>
  <c r="U80" i="3"/>
  <c r="V80" i="3" s="1"/>
  <c r="I82" i="3"/>
  <c r="J82" i="3" s="1"/>
  <c r="E6" i="5"/>
  <c r="F6" i="5" s="1"/>
  <c r="E9" i="5"/>
  <c r="F9" i="5" s="1"/>
  <c r="E12" i="5"/>
  <c r="F12" i="5" s="1"/>
  <c r="E14" i="5"/>
  <c r="F14" i="5" s="1"/>
  <c r="Q5" i="5"/>
  <c r="R5" i="5" s="1"/>
  <c r="Q8" i="5"/>
  <c r="R8" i="5" s="1"/>
  <c r="Q10" i="5"/>
  <c r="R10" i="5" s="1"/>
  <c r="Q13" i="5"/>
  <c r="R13" i="5" s="1"/>
  <c r="Q20" i="5"/>
  <c r="R20" i="5" s="1"/>
  <c r="Q25" i="5"/>
  <c r="R25" i="5" s="1"/>
  <c r="Q28" i="5"/>
  <c r="R28" i="5" s="1"/>
  <c r="Q30" i="5"/>
  <c r="R30" i="5" s="1"/>
  <c r="Q33" i="5"/>
  <c r="R33" i="5" s="1"/>
  <c r="Q36" i="5"/>
  <c r="R36" i="5" s="1"/>
  <c r="Q38" i="5"/>
  <c r="R38" i="5" s="1"/>
  <c r="U5" i="5"/>
  <c r="V5" i="5" s="1"/>
  <c r="U8" i="5"/>
  <c r="V8" i="5" s="1"/>
  <c r="U10" i="5"/>
  <c r="V10" i="5" s="1"/>
  <c r="U13" i="5"/>
  <c r="V13" i="5" s="1"/>
  <c r="E5" i="4"/>
  <c r="F5" i="4" s="1"/>
  <c r="E6" i="4"/>
  <c r="F6" i="4" s="1"/>
  <c r="E8" i="4"/>
  <c r="F8" i="4" s="1"/>
  <c r="E9" i="4"/>
  <c r="F9" i="4" s="1"/>
  <c r="E10" i="4"/>
  <c r="F10" i="4" s="1"/>
  <c r="E12" i="4"/>
  <c r="F12" i="4" s="1"/>
  <c r="E13" i="4"/>
  <c r="F13" i="4" s="1"/>
  <c r="E14" i="4"/>
  <c r="F14" i="4" s="1"/>
  <c r="E16" i="4"/>
  <c r="F16" i="4" s="1"/>
  <c r="E17" i="4"/>
  <c r="F17" i="4" s="1"/>
  <c r="I4" i="4"/>
  <c r="J4" i="4" s="1"/>
  <c r="I6" i="4"/>
  <c r="J6" i="4" s="1"/>
  <c r="I9" i="4"/>
  <c r="J9" i="4" s="1"/>
  <c r="I12" i="4"/>
  <c r="J12" i="4" s="1"/>
  <c r="I14" i="4"/>
  <c r="J14" i="4" s="1"/>
  <c r="I21" i="4"/>
  <c r="J21" i="4" s="1"/>
  <c r="I26" i="4"/>
  <c r="J26" i="4" s="1"/>
  <c r="Q4" i="4"/>
  <c r="R4" i="4" s="1"/>
  <c r="Q6" i="4"/>
  <c r="R6" i="4" s="1"/>
  <c r="Q9" i="4"/>
  <c r="R9" i="4" s="1"/>
  <c r="Q12" i="4"/>
  <c r="R12" i="4" s="1"/>
  <c r="Q14" i="4"/>
  <c r="R14" i="4" s="1"/>
  <c r="Q18" i="4"/>
  <c r="R18" i="4" s="1"/>
  <c r="Q24" i="4"/>
  <c r="R24" i="4" s="1"/>
  <c r="U4" i="4"/>
  <c r="V4" i="4" s="1"/>
  <c r="U5" i="4"/>
  <c r="V5" i="4" s="1"/>
  <c r="U6" i="4"/>
  <c r="V6" i="4" s="1"/>
  <c r="U8" i="4"/>
  <c r="V8" i="4" s="1"/>
  <c r="U9" i="4"/>
  <c r="V9" i="4" s="1"/>
  <c r="U10" i="4"/>
  <c r="V10" i="4" s="1"/>
  <c r="U12" i="4"/>
  <c r="V12" i="4" s="1"/>
  <c r="U13" i="4"/>
  <c r="V13" i="4" s="1"/>
  <c r="U14" i="4"/>
  <c r="V14" i="4" s="1"/>
  <c r="U16" i="4"/>
  <c r="V16" i="4" s="1"/>
  <c r="Q41" i="5"/>
  <c r="R41" i="5" s="1"/>
  <c r="I40" i="5"/>
  <c r="J40" i="5" s="1"/>
  <c r="Q29" i="5"/>
  <c r="R29" i="5" s="1"/>
  <c r="I29" i="5"/>
  <c r="J29" i="5" s="1"/>
  <c r="Q26" i="5"/>
  <c r="R26" i="5" s="1"/>
  <c r="I26" i="5"/>
  <c r="J26" i="5" s="1"/>
  <c r="Q40" i="5"/>
  <c r="R40" i="5" s="1"/>
  <c r="I4" i="5"/>
  <c r="J4" i="5" s="1"/>
  <c r="Q4" i="5"/>
  <c r="R4" i="5" s="1"/>
  <c r="I6" i="5"/>
  <c r="J6" i="5" s="1"/>
  <c r="Q6" i="5"/>
  <c r="R6" i="5" s="1"/>
  <c r="I9" i="5"/>
  <c r="J9" i="5" s="1"/>
  <c r="K9" i="5" s="1"/>
  <c r="Q9" i="5"/>
  <c r="R9" i="5" s="1"/>
  <c r="I12" i="5"/>
  <c r="J12" i="5" s="1"/>
  <c r="Q12" i="5"/>
  <c r="R12" i="5" s="1"/>
  <c r="I14" i="5"/>
  <c r="J14" i="5" s="1"/>
  <c r="Q14" i="5"/>
  <c r="R14" i="5" s="1"/>
  <c r="I16" i="5"/>
  <c r="J16" i="5" s="1"/>
  <c r="E18" i="5"/>
  <c r="F18" i="5" s="1"/>
  <c r="I21" i="5"/>
  <c r="J21" i="5" s="1"/>
  <c r="E24" i="5"/>
  <c r="F24" i="5" s="1"/>
  <c r="E29" i="5"/>
  <c r="F29" i="5" s="1"/>
  <c r="I32" i="5"/>
  <c r="J32" i="5" s="1"/>
  <c r="E34" i="5"/>
  <c r="F34" i="5" s="1"/>
  <c r="I37" i="5"/>
  <c r="J37" i="5" s="1"/>
  <c r="E41" i="5"/>
  <c r="F41" i="5" s="1"/>
  <c r="U42" i="5"/>
  <c r="V42" i="5" s="1"/>
  <c r="E4" i="5"/>
  <c r="F4" i="5" s="1"/>
  <c r="U16" i="5"/>
  <c r="V16" i="5" s="1"/>
  <c r="U17" i="5"/>
  <c r="V17" i="5" s="1"/>
  <c r="Q18" i="5"/>
  <c r="R18" i="5" s="1"/>
  <c r="E20" i="5"/>
  <c r="F20" i="5" s="1"/>
  <c r="U21" i="5"/>
  <c r="V21" i="5" s="1"/>
  <c r="U22" i="5"/>
  <c r="V22" i="5" s="1"/>
  <c r="Q24" i="5"/>
  <c r="R24" i="5" s="1"/>
  <c r="E25" i="5"/>
  <c r="F25" i="5" s="1"/>
  <c r="U26" i="5"/>
  <c r="V26" i="5" s="1"/>
  <c r="U28" i="5"/>
  <c r="V28" i="5" s="1"/>
  <c r="E30" i="5"/>
  <c r="F30" i="5" s="1"/>
  <c r="U32" i="5"/>
  <c r="V32" i="5" s="1"/>
  <c r="U33" i="5"/>
  <c r="V33" i="5" s="1"/>
  <c r="Q34" i="5"/>
  <c r="R34" i="5" s="1"/>
  <c r="E36" i="5"/>
  <c r="F36" i="5" s="1"/>
  <c r="U37" i="5"/>
  <c r="V37" i="5" s="1"/>
  <c r="E40" i="5"/>
  <c r="F40" i="5" s="1"/>
  <c r="U41" i="5"/>
  <c r="V41" i="5" s="1"/>
  <c r="I42" i="5"/>
  <c r="J42" i="5" s="1"/>
  <c r="E16" i="5"/>
  <c r="F16" i="5" s="1"/>
  <c r="I18" i="5"/>
  <c r="J18" i="5" s="1"/>
  <c r="E21" i="5"/>
  <c r="F21" i="5" s="1"/>
  <c r="I24" i="5"/>
  <c r="J24" i="5" s="1"/>
  <c r="E26" i="5"/>
  <c r="F26" i="5" s="1"/>
  <c r="E32" i="5"/>
  <c r="F32" i="5" s="1"/>
  <c r="I34" i="5"/>
  <c r="J34" i="5" s="1"/>
  <c r="E37" i="5"/>
  <c r="F37" i="5" s="1"/>
  <c r="I41" i="5"/>
  <c r="J41" i="5" s="1"/>
  <c r="U4" i="5"/>
  <c r="V4" i="5" s="1"/>
  <c r="E5" i="5"/>
  <c r="F5" i="5" s="1"/>
  <c r="U6" i="5"/>
  <c r="V6" i="5" s="1"/>
  <c r="E8" i="5"/>
  <c r="F8" i="5" s="1"/>
  <c r="U9" i="5"/>
  <c r="V9" i="5" s="1"/>
  <c r="E10" i="5"/>
  <c r="F10" i="5" s="1"/>
  <c r="U12" i="5"/>
  <c r="V12" i="5" s="1"/>
  <c r="E13" i="5"/>
  <c r="F13" i="5" s="1"/>
  <c r="U14" i="5"/>
  <c r="V14" i="5" s="1"/>
  <c r="Q16" i="5"/>
  <c r="R16" i="5" s="1"/>
  <c r="E17" i="5"/>
  <c r="F17" i="5" s="1"/>
  <c r="Q17" i="5"/>
  <c r="R17" i="5" s="1"/>
  <c r="U18" i="5"/>
  <c r="V18" i="5" s="1"/>
  <c r="I20" i="5"/>
  <c r="J20" i="5" s="1"/>
  <c r="U20" i="5"/>
  <c r="V20" i="5" s="1"/>
  <c r="Q21" i="5"/>
  <c r="R21" i="5" s="1"/>
  <c r="E22" i="5"/>
  <c r="F22" i="5" s="1"/>
  <c r="Q22" i="5"/>
  <c r="R22" i="5" s="1"/>
  <c r="U24" i="5"/>
  <c r="V24" i="5" s="1"/>
  <c r="I25" i="5"/>
  <c r="J25" i="5" s="1"/>
  <c r="U25" i="5"/>
  <c r="V25" i="5" s="1"/>
  <c r="E28" i="5"/>
  <c r="F28" i="5" s="1"/>
  <c r="U29" i="5"/>
  <c r="V29" i="5" s="1"/>
  <c r="U30" i="5"/>
  <c r="V30" i="5" s="1"/>
  <c r="Q32" i="5"/>
  <c r="R32" i="5" s="1"/>
  <c r="E33" i="5"/>
  <c r="F33" i="5" s="1"/>
  <c r="U34" i="5"/>
  <c r="V34" i="5" s="1"/>
  <c r="U36" i="5"/>
  <c r="V36" i="5" s="1"/>
  <c r="Q37" i="5"/>
  <c r="R37" i="5" s="1"/>
  <c r="E38" i="5"/>
  <c r="F38" i="5" s="1"/>
  <c r="Q42" i="5"/>
  <c r="R42" i="5" s="1"/>
  <c r="U38" i="5"/>
  <c r="V38" i="5" s="1"/>
  <c r="E42" i="5"/>
  <c r="F42" i="5" s="1"/>
  <c r="U40" i="5"/>
  <c r="V40" i="5" s="1"/>
  <c r="I5" i="4"/>
  <c r="J5" i="4" s="1"/>
  <c r="Q5" i="4"/>
  <c r="R5" i="4" s="1"/>
  <c r="W4" i="4" s="1"/>
  <c r="I8" i="4"/>
  <c r="J8" i="4" s="1"/>
  <c r="Q8" i="4"/>
  <c r="R8" i="4" s="1"/>
  <c r="I10" i="4"/>
  <c r="J10" i="4" s="1"/>
  <c r="Q10" i="4"/>
  <c r="R10" i="4" s="1"/>
  <c r="I13" i="4"/>
  <c r="J13" i="4" s="1"/>
  <c r="Q13" i="4"/>
  <c r="R13" i="4" s="1"/>
  <c r="I16" i="4"/>
  <c r="J16" i="4" s="1"/>
  <c r="Q16" i="4"/>
  <c r="R16" i="4" s="1"/>
  <c r="W16" i="4" s="1"/>
  <c r="I17" i="4"/>
  <c r="J17" i="4" s="1"/>
  <c r="Q17" i="4"/>
  <c r="R17" i="4" s="1"/>
  <c r="I18" i="4"/>
  <c r="J18" i="4" s="1"/>
  <c r="U18" i="4"/>
  <c r="V18" i="4" s="1"/>
  <c r="E21" i="4"/>
  <c r="F21" i="4" s="1"/>
  <c r="Q21" i="4"/>
  <c r="R21" i="4" s="1"/>
  <c r="U22" i="4"/>
  <c r="V22" i="4" s="1"/>
  <c r="I24" i="4"/>
  <c r="J24" i="4" s="1"/>
  <c r="U24" i="4"/>
  <c r="V24" i="4" s="1"/>
  <c r="E26" i="4"/>
  <c r="F26" i="4" s="1"/>
  <c r="Q26" i="4"/>
  <c r="R26" i="4" s="1"/>
  <c r="I29" i="4"/>
  <c r="J29" i="4" s="1"/>
  <c r="E34" i="4"/>
  <c r="F34" i="4" s="1"/>
  <c r="Q34" i="4"/>
  <c r="R34" i="4" s="1"/>
  <c r="U36" i="4"/>
  <c r="V36" i="4" s="1"/>
  <c r="Q42" i="4"/>
  <c r="R42" i="4" s="1"/>
  <c r="E18" i="4"/>
  <c r="F18" i="4" s="1"/>
  <c r="E22" i="4"/>
  <c r="F22" i="4" s="1"/>
  <c r="U28" i="4"/>
  <c r="V28" i="4" s="1"/>
  <c r="I32" i="4"/>
  <c r="J32" i="4" s="1"/>
  <c r="E37" i="4"/>
  <c r="F37" i="4" s="1"/>
  <c r="Q37" i="4"/>
  <c r="R37" i="4" s="1"/>
  <c r="I38" i="4"/>
  <c r="J38" i="4" s="1"/>
  <c r="Q40" i="4"/>
  <c r="R40" i="4" s="1"/>
  <c r="E42" i="4"/>
  <c r="F42" i="4" s="1"/>
  <c r="U41" i="4"/>
  <c r="V41" i="4" s="1"/>
  <c r="Q41" i="4"/>
  <c r="R41" i="4" s="1"/>
  <c r="U40" i="4"/>
  <c r="V40" i="4" s="1"/>
  <c r="E40" i="4"/>
  <c r="F40" i="4" s="1"/>
  <c r="U38" i="4"/>
  <c r="V38" i="4" s="1"/>
  <c r="E38" i="4"/>
  <c r="F38" i="4" s="1"/>
  <c r="U37" i="4"/>
  <c r="V37" i="4" s="1"/>
  <c r="E36" i="4"/>
  <c r="F36" i="4" s="1"/>
  <c r="U34" i="4"/>
  <c r="V34" i="4" s="1"/>
  <c r="E33" i="4"/>
  <c r="F33" i="4" s="1"/>
  <c r="U32" i="4"/>
  <c r="V32" i="4" s="1"/>
  <c r="E30" i="4"/>
  <c r="F30" i="4" s="1"/>
  <c r="U29" i="4"/>
  <c r="V29" i="4" s="1"/>
  <c r="E28" i="4"/>
  <c r="F28" i="4" s="1"/>
  <c r="U42" i="4"/>
  <c r="V42" i="4" s="1"/>
  <c r="E41" i="4"/>
  <c r="F41" i="4" s="1"/>
  <c r="Q36" i="4"/>
  <c r="R36" i="4" s="1"/>
  <c r="I36" i="4"/>
  <c r="J36" i="4" s="1"/>
  <c r="Q33" i="4"/>
  <c r="R33" i="4" s="1"/>
  <c r="I33" i="4"/>
  <c r="J33" i="4" s="1"/>
  <c r="Q30" i="4"/>
  <c r="R30" i="4" s="1"/>
  <c r="I30" i="4"/>
  <c r="J30" i="4" s="1"/>
  <c r="Q28" i="4"/>
  <c r="R28" i="4" s="1"/>
  <c r="I28" i="4"/>
  <c r="J28" i="4" s="1"/>
  <c r="Q25" i="4"/>
  <c r="R25" i="4" s="1"/>
  <c r="I25" i="4"/>
  <c r="J25" i="4" s="1"/>
  <c r="Q22" i="4"/>
  <c r="R22" i="4" s="1"/>
  <c r="I22" i="4"/>
  <c r="J22" i="4" s="1"/>
  <c r="Q20" i="4"/>
  <c r="R20" i="4" s="1"/>
  <c r="I20" i="4"/>
  <c r="J20" i="4" s="1"/>
  <c r="U17" i="4"/>
  <c r="V17" i="4" s="1"/>
  <c r="W17" i="4" s="1"/>
  <c r="W18" i="4" s="1"/>
  <c r="U20" i="4"/>
  <c r="V20" i="4" s="1"/>
  <c r="U21" i="4"/>
  <c r="V21" i="4" s="1"/>
  <c r="E24" i="4"/>
  <c r="F24" i="4" s="1"/>
  <c r="U25" i="4"/>
  <c r="V25" i="4" s="1"/>
  <c r="U26" i="4"/>
  <c r="V26" i="4" s="1"/>
  <c r="E29" i="4"/>
  <c r="F29" i="4" s="1"/>
  <c r="Q29" i="4"/>
  <c r="R29" i="4" s="1"/>
  <c r="U30" i="4"/>
  <c r="V30" i="4" s="1"/>
  <c r="I34" i="4"/>
  <c r="J34" i="4" s="1"/>
  <c r="I41" i="4"/>
  <c r="J41" i="4" s="1"/>
  <c r="E4" i="4"/>
  <c r="F4" i="4" s="1"/>
  <c r="E20" i="4"/>
  <c r="F20" i="4" s="1"/>
  <c r="K20" i="4" s="1"/>
  <c r="E25" i="4"/>
  <c r="F25" i="4" s="1"/>
  <c r="E32" i="4"/>
  <c r="F32" i="4" s="1"/>
  <c r="Q32" i="4"/>
  <c r="R32" i="4" s="1"/>
  <c r="U33" i="4"/>
  <c r="V33" i="4" s="1"/>
  <c r="I37" i="4"/>
  <c r="J37" i="4" s="1"/>
  <c r="Q38" i="4"/>
  <c r="R38" i="4" s="1"/>
  <c r="I40" i="4"/>
  <c r="J40" i="4" s="1"/>
  <c r="I42" i="4"/>
  <c r="J42" i="4" s="1"/>
  <c r="K76" i="3"/>
  <c r="E72" i="3"/>
  <c r="F72" i="3" s="1"/>
  <c r="U70" i="3"/>
  <c r="V70" i="3" s="1"/>
  <c r="E69" i="3"/>
  <c r="F69" i="3" s="1"/>
  <c r="U68" i="3"/>
  <c r="V68" i="3" s="1"/>
  <c r="E66" i="3"/>
  <c r="F66" i="3" s="1"/>
  <c r="U65" i="3"/>
  <c r="V65" i="3" s="1"/>
  <c r="E64" i="3"/>
  <c r="F64" i="3" s="1"/>
  <c r="U62" i="3"/>
  <c r="V62" i="3" s="1"/>
  <c r="I70" i="3"/>
  <c r="J70" i="3" s="1"/>
  <c r="I65" i="3"/>
  <c r="J65" i="3" s="1"/>
  <c r="Q57" i="3"/>
  <c r="R57" i="3" s="1"/>
  <c r="I57" i="3"/>
  <c r="J57" i="3" s="1"/>
  <c r="Q70" i="3"/>
  <c r="R70" i="3" s="1"/>
  <c r="Q65" i="3"/>
  <c r="R65" i="3" s="1"/>
  <c r="Q60" i="3"/>
  <c r="R60" i="3" s="1"/>
  <c r="I60" i="3"/>
  <c r="J60" i="3" s="1"/>
  <c r="Q58" i="3"/>
  <c r="R58" i="3" s="1"/>
  <c r="Q49" i="3"/>
  <c r="R49" i="3" s="1"/>
  <c r="I49" i="3"/>
  <c r="J49" i="3" s="1"/>
  <c r="Q38" i="3"/>
  <c r="R38" i="3" s="1"/>
  <c r="I38" i="3"/>
  <c r="J38" i="3" s="1"/>
  <c r="I73" i="3"/>
  <c r="J73" i="3" s="1"/>
  <c r="I68" i="3"/>
  <c r="J68" i="3" s="1"/>
  <c r="I62" i="3"/>
  <c r="J62" i="3" s="1"/>
  <c r="Q68" i="3"/>
  <c r="R68" i="3" s="1"/>
  <c r="I54" i="3"/>
  <c r="J54" i="3" s="1"/>
  <c r="I48" i="3"/>
  <c r="J48" i="3" s="1"/>
  <c r="Q44" i="3"/>
  <c r="R44" i="3" s="1"/>
  <c r="Q36" i="3"/>
  <c r="R36" i="3" s="1"/>
  <c r="I36" i="3"/>
  <c r="J36" i="3" s="1"/>
  <c r="I33" i="3"/>
  <c r="J33" i="3" s="1"/>
  <c r="Q24" i="3"/>
  <c r="R24" i="3" s="1"/>
  <c r="I24" i="3"/>
  <c r="J24" i="3" s="1"/>
  <c r="E4" i="3"/>
  <c r="F4" i="3" s="1"/>
  <c r="Q62" i="3"/>
  <c r="R62" i="3" s="1"/>
  <c r="U58" i="3"/>
  <c r="V58" i="3" s="1"/>
  <c r="E57" i="3"/>
  <c r="F57" i="3" s="1"/>
  <c r="Q54" i="3"/>
  <c r="R54" i="3" s="1"/>
  <c r="Q53" i="3"/>
  <c r="R53" i="3" s="1"/>
  <c r="Q52" i="3"/>
  <c r="R52" i="3" s="1"/>
  <c r="E49" i="3"/>
  <c r="F49" i="3" s="1"/>
  <c r="I45" i="3"/>
  <c r="J45" i="3" s="1"/>
  <c r="E44" i="3"/>
  <c r="F44" i="3" s="1"/>
  <c r="Q42" i="3"/>
  <c r="R42" i="3" s="1"/>
  <c r="I41" i="3"/>
  <c r="J41" i="3" s="1"/>
  <c r="U37" i="3"/>
  <c r="V37" i="3" s="1"/>
  <c r="I37" i="3"/>
  <c r="J37" i="3" s="1"/>
  <c r="U34" i="3"/>
  <c r="V34" i="3" s="1"/>
  <c r="Q33" i="3"/>
  <c r="R33" i="3" s="1"/>
  <c r="E29" i="3"/>
  <c r="F29" i="3" s="1"/>
  <c r="I28" i="3"/>
  <c r="J28" i="3" s="1"/>
  <c r="Q26" i="3"/>
  <c r="R26" i="3" s="1"/>
  <c r="I26" i="3"/>
  <c r="J26" i="3" s="1"/>
  <c r="Q25" i="3"/>
  <c r="R25" i="3" s="1"/>
  <c r="U20" i="3"/>
  <c r="V20" i="3" s="1"/>
  <c r="Q17" i="3"/>
  <c r="R17" i="3" s="1"/>
  <c r="I17" i="3"/>
  <c r="J17" i="3" s="1"/>
  <c r="Q14" i="3"/>
  <c r="R14" i="3" s="1"/>
  <c r="I14" i="3"/>
  <c r="J14" i="3" s="1"/>
  <c r="Q45" i="3"/>
  <c r="R45" i="3" s="1"/>
  <c r="Q41" i="3"/>
  <c r="R41" i="3" s="1"/>
  <c r="U40" i="3"/>
  <c r="V40" i="3" s="1"/>
  <c r="E38" i="3"/>
  <c r="F38" i="3" s="1"/>
  <c r="Q29" i="3"/>
  <c r="R29" i="3" s="1"/>
  <c r="I29" i="3"/>
  <c r="J29" i="3" s="1"/>
  <c r="E6" i="3"/>
  <c r="F6" i="3" s="1"/>
  <c r="I8" i="3"/>
  <c r="J8" i="3" s="1"/>
  <c r="U8" i="3"/>
  <c r="V8" i="3" s="1"/>
  <c r="Q9" i="3"/>
  <c r="R9" i="3" s="1"/>
  <c r="E12" i="3"/>
  <c r="F12" i="3" s="1"/>
  <c r="I13" i="3"/>
  <c r="J13" i="3" s="1"/>
  <c r="U13" i="3"/>
  <c r="V13" i="3" s="1"/>
  <c r="E16" i="3"/>
  <c r="F16" i="3" s="1"/>
  <c r="Q16" i="3"/>
  <c r="R16" i="3" s="1"/>
  <c r="U17" i="3"/>
  <c r="V17" i="3" s="1"/>
  <c r="U22" i="3"/>
  <c r="V22" i="3" s="1"/>
  <c r="E25" i="3"/>
  <c r="F25" i="3" s="1"/>
  <c r="U28" i="3"/>
  <c r="V28" i="3" s="1"/>
  <c r="I30" i="3"/>
  <c r="J30" i="3" s="1"/>
  <c r="E33" i="3"/>
  <c r="F33" i="3" s="1"/>
  <c r="Q34" i="3"/>
  <c r="R34" i="3" s="1"/>
  <c r="Q37" i="3"/>
  <c r="R37" i="3" s="1"/>
  <c r="I40" i="3"/>
  <c r="J40" i="3" s="1"/>
  <c r="U45" i="3"/>
  <c r="V45" i="3" s="1"/>
  <c r="U56" i="3"/>
  <c r="V56" i="3" s="1"/>
  <c r="Q61" i="3"/>
  <c r="R61" i="3" s="1"/>
  <c r="Q5" i="3"/>
  <c r="R5" i="3" s="1"/>
  <c r="E8" i="3"/>
  <c r="F8" i="3" s="1"/>
  <c r="I9" i="3"/>
  <c r="J9" i="3" s="1"/>
  <c r="U9" i="3"/>
  <c r="V9" i="3" s="1"/>
  <c r="Q10" i="3"/>
  <c r="R10" i="3" s="1"/>
  <c r="E13" i="3"/>
  <c r="F13" i="3" s="1"/>
  <c r="U16" i="3"/>
  <c r="V16" i="3" s="1"/>
  <c r="E18" i="3"/>
  <c r="F18" i="3" s="1"/>
  <c r="Q18" i="3"/>
  <c r="R18" i="3" s="1"/>
  <c r="I20" i="3"/>
  <c r="J20" i="3" s="1"/>
  <c r="E21" i="3"/>
  <c r="F21" i="3" s="1"/>
  <c r="Q21" i="3"/>
  <c r="R21" i="3" s="1"/>
  <c r="I25" i="3"/>
  <c r="J25" i="3" s="1"/>
  <c r="U25" i="3"/>
  <c r="V25" i="3" s="1"/>
  <c r="I32" i="3"/>
  <c r="J32" i="3" s="1"/>
  <c r="Q40" i="3"/>
  <c r="R40" i="3" s="1"/>
  <c r="I44" i="3"/>
  <c r="J44" i="3" s="1"/>
  <c r="E45" i="3"/>
  <c r="F45" i="3" s="1"/>
  <c r="E46" i="3"/>
  <c r="F46" i="3" s="1"/>
  <c r="Q46" i="3"/>
  <c r="R46" i="3" s="1"/>
  <c r="Q50" i="3"/>
  <c r="R50" i="3" s="1"/>
  <c r="I52" i="3"/>
  <c r="J52" i="3" s="1"/>
  <c r="I56" i="3"/>
  <c r="J56" i="3" s="1"/>
  <c r="U60" i="3"/>
  <c r="V60" i="3" s="1"/>
  <c r="E68" i="3"/>
  <c r="F68" i="3" s="1"/>
  <c r="U72" i="3"/>
  <c r="V72" i="3" s="1"/>
  <c r="Q73" i="3"/>
  <c r="R73" i="3" s="1"/>
  <c r="I5" i="3"/>
  <c r="J5" i="3" s="1"/>
  <c r="U5" i="3"/>
  <c r="V5" i="3" s="1"/>
  <c r="Q6" i="3"/>
  <c r="R6" i="3" s="1"/>
  <c r="E9" i="3"/>
  <c r="F9" i="3" s="1"/>
  <c r="I10" i="3"/>
  <c r="J10" i="3" s="1"/>
  <c r="U10" i="3"/>
  <c r="V10" i="3" s="1"/>
  <c r="Q12" i="3"/>
  <c r="R12" i="3" s="1"/>
  <c r="E14" i="3"/>
  <c r="F14" i="3" s="1"/>
  <c r="I16" i="3"/>
  <c r="J16" i="3" s="1"/>
  <c r="U18" i="3"/>
  <c r="V18" i="3" s="1"/>
  <c r="I22" i="3"/>
  <c r="J22" i="3" s="1"/>
  <c r="E24" i="3"/>
  <c r="F24" i="3" s="1"/>
  <c r="E26" i="3"/>
  <c r="F26" i="3" s="1"/>
  <c r="Q30" i="3"/>
  <c r="R30" i="3" s="1"/>
  <c r="Q32" i="3"/>
  <c r="R32" i="3" s="1"/>
  <c r="I34" i="3"/>
  <c r="J34" i="3" s="1"/>
  <c r="U38" i="3"/>
  <c r="V38" i="3" s="1"/>
  <c r="U50" i="3"/>
  <c r="V50" i="3" s="1"/>
  <c r="E54" i="3"/>
  <c r="F54" i="3" s="1"/>
  <c r="E22" i="3"/>
  <c r="F22" i="3" s="1"/>
  <c r="U24" i="3"/>
  <c r="V24" i="3" s="1"/>
  <c r="U30" i="3"/>
  <c r="V30" i="3" s="1"/>
  <c r="U36" i="3"/>
  <c r="V36" i="3" s="1"/>
  <c r="Q48" i="3"/>
  <c r="R48" i="3" s="1"/>
  <c r="U49" i="3"/>
  <c r="V49" i="3" s="1"/>
  <c r="I50" i="3"/>
  <c r="J50" i="3" s="1"/>
  <c r="E58" i="3"/>
  <c r="F58" i="3" s="1"/>
  <c r="U61" i="3"/>
  <c r="V61" i="3" s="1"/>
  <c r="U64" i="3"/>
  <c r="V64" i="3" s="1"/>
  <c r="E73" i="3"/>
  <c r="F73" i="3" s="1"/>
  <c r="E20" i="3"/>
  <c r="F20" i="3" s="1"/>
  <c r="K20" i="3" s="1"/>
  <c r="U21" i="3"/>
  <c r="V21" i="3" s="1"/>
  <c r="E30" i="3"/>
  <c r="F30" i="3" s="1"/>
  <c r="U32" i="3"/>
  <c r="V32" i="3" s="1"/>
  <c r="E40" i="3"/>
  <c r="F40" i="3" s="1"/>
  <c r="U41" i="3"/>
  <c r="V41" i="3" s="1"/>
  <c r="U46" i="3"/>
  <c r="V46" i="3" s="1"/>
  <c r="E52" i="3"/>
  <c r="F52" i="3" s="1"/>
  <c r="E56" i="3"/>
  <c r="F56" i="3" s="1"/>
  <c r="K56" i="3" s="1"/>
  <c r="Q56" i="3"/>
  <c r="R56" i="3" s="1"/>
  <c r="I58" i="3"/>
  <c r="J58" i="3" s="1"/>
  <c r="E65" i="3"/>
  <c r="F65" i="3" s="1"/>
  <c r="U69" i="3"/>
  <c r="V69" i="3" s="1"/>
  <c r="E28" i="3"/>
  <c r="F28" i="3" s="1"/>
  <c r="U29" i="3"/>
  <c r="V29" i="3" s="1"/>
  <c r="E34" i="3"/>
  <c r="F34" i="3" s="1"/>
  <c r="E37" i="3"/>
  <c r="F37" i="3" s="1"/>
  <c r="E41" i="3"/>
  <c r="F41" i="3" s="1"/>
  <c r="U42" i="3"/>
  <c r="V42" i="3" s="1"/>
  <c r="U53" i="3"/>
  <c r="V53" i="3" s="1"/>
  <c r="E60" i="3"/>
  <c r="F60" i="3" s="1"/>
  <c r="I61" i="3"/>
  <c r="J61" i="3" s="1"/>
  <c r="E62" i="3"/>
  <c r="F62" i="3" s="1"/>
  <c r="U66" i="3"/>
  <c r="V66" i="3" s="1"/>
  <c r="E70" i="3"/>
  <c r="F70" i="3" s="1"/>
  <c r="U74" i="3"/>
  <c r="V74" i="3" s="1"/>
  <c r="U57" i="3"/>
  <c r="V57" i="3" s="1"/>
  <c r="Q64" i="3"/>
  <c r="R64" i="3" s="1"/>
  <c r="I66" i="3"/>
  <c r="J66" i="3" s="1"/>
  <c r="Q69" i="3"/>
  <c r="R69" i="3" s="1"/>
  <c r="I72" i="3"/>
  <c r="J72" i="3" s="1"/>
  <c r="E74" i="3"/>
  <c r="F74" i="3" s="1"/>
  <c r="Q74" i="3"/>
  <c r="R74" i="3" s="1"/>
  <c r="E32" i="3"/>
  <c r="F32" i="3" s="1"/>
  <c r="U33" i="3"/>
  <c r="V33" i="3" s="1"/>
  <c r="E42" i="3"/>
  <c r="F42" i="3" s="1"/>
  <c r="U44" i="3"/>
  <c r="V44" i="3" s="1"/>
  <c r="E53" i="3"/>
  <c r="F53" i="3" s="1"/>
  <c r="U54" i="3"/>
  <c r="V54" i="3" s="1"/>
  <c r="U73" i="3"/>
  <c r="V73" i="3" s="1"/>
  <c r="E50" i="3"/>
  <c r="F50" i="3" s="1"/>
  <c r="K48" i="3" s="1"/>
  <c r="U52" i="3"/>
  <c r="V52" i="3" s="1"/>
  <c r="E61" i="3"/>
  <c r="F61" i="3" s="1"/>
  <c r="I64" i="3"/>
  <c r="J64" i="3" s="1"/>
  <c r="Q66" i="3"/>
  <c r="R66" i="3" s="1"/>
  <c r="I69" i="3"/>
  <c r="J69" i="3" s="1"/>
  <c r="Q72" i="3"/>
  <c r="R72" i="3" s="1"/>
  <c r="I74" i="3"/>
  <c r="J74" i="3" s="1"/>
  <c r="T74" i="2"/>
  <c r="P74" i="2"/>
  <c r="T73" i="2"/>
  <c r="P73" i="2"/>
  <c r="T72" i="2"/>
  <c r="P72" i="2"/>
  <c r="T70" i="2"/>
  <c r="P70" i="2"/>
  <c r="T69" i="2"/>
  <c r="P69" i="2"/>
  <c r="T68" i="2"/>
  <c r="P68" i="2"/>
  <c r="T66" i="2"/>
  <c r="P66" i="2"/>
  <c r="T65" i="2"/>
  <c r="P65" i="2"/>
  <c r="T64" i="2"/>
  <c r="P64" i="2"/>
  <c r="T62" i="2"/>
  <c r="P62" i="2"/>
  <c r="T61" i="2"/>
  <c r="P61" i="2"/>
  <c r="T60" i="2"/>
  <c r="P60" i="2"/>
  <c r="T58" i="2"/>
  <c r="P58" i="2"/>
  <c r="T57" i="2"/>
  <c r="P57" i="2"/>
  <c r="T56" i="2"/>
  <c r="P56" i="2"/>
  <c r="T54" i="2"/>
  <c r="P54" i="2"/>
  <c r="T53" i="2"/>
  <c r="P53" i="2"/>
  <c r="T52" i="2"/>
  <c r="P52" i="2"/>
  <c r="T50" i="2"/>
  <c r="P50" i="2"/>
  <c r="T49" i="2"/>
  <c r="P49" i="2"/>
  <c r="T48" i="2"/>
  <c r="P48" i="2"/>
  <c r="T46" i="2"/>
  <c r="P46" i="2"/>
  <c r="T45" i="2"/>
  <c r="P45" i="2"/>
  <c r="T44" i="2"/>
  <c r="P44" i="2"/>
  <c r="T42" i="2"/>
  <c r="P42" i="2"/>
  <c r="T41" i="2"/>
  <c r="P41" i="2"/>
  <c r="T40" i="2"/>
  <c r="P40" i="2"/>
  <c r="T38" i="2"/>
  <c r="P38" i="2"/>
  <c r="T37" i="2"/>
  <c r="P37" i="2"/>
  <c r="T36" i="2"/>
  <c r="P36" i="2"/>
  <c r="T34" i="2"/>
  <c r="P34" i="2"/>
  <c r="T33" i="2"/>
  <c r="P33" i="2"/>
  <c r="T32" i="2"/>
  <c r="P32" i="2"/>
  <c r="T30" i="2"/>
  <c r="P30" i="2"/>
  <c r="T29" i="2"/>
  <c r="P29" i="2"/>
  <c r="T28" i="2"/>
  <c r="P28" i="2"/>
  <c r="T26" i="2"/>
  <c r="P26" i="2"/>
  <c r="T25" i="2"/>
  <c r="P25" i="2"/>
  <c r="T24" i="2"/>
  <c r="P24" i="2"/>
  <c r="T22" i="2"/>
  <c r="P22" i="2"/>
  <c r="T21" i="2"/>
  <c r="P21" i="2"/>
  <c r="T20" i="2"/>
  <c r="P20" i="2"/>
  <c r="T18" i="2"/>
  <c r="P18" i="2"/>
  <c r="T17" i="2"/>
  <c r="P17" i="2"/>
  <c r="T16" i="2"/>
  <c r="P16" i="2"/>
  <c r="T14" i="2"/>
  <c r="P14" i="2"/>
  <c r="T13" i="2"/>
  <c r="P13" i="2"/>
  <c r="T12" i="2"/>
  <c r="P12" i="2"/>
  <c r="T10" i="2"/>
  <c r="P10" i="2"/>
  <c r="T9" i="2"/>
  <c r="P9" i="2"/>
  <c r="T8" i="2"/>
  <c r="P8" i="2"/>
  <c r="T6" i="2"/>
  <c r="P6" i="2"/>
  <c r="T5" i="2"/>
  <c r="P5" i="2"/>
  <c r="T4" i="2"/>
  <c r="P4" i="2"/>
  <c r="H74" i="2"/>
  <c r="D74" i="2"/>
  <c r="H73" i="2"/>
  <c r="D73" i="2"/>
  <c r="H72" i="2"/>
  <c r="D72" i="2"/>
  <c r="H70" i="2"/>
  <c r="D70" i="2"/>
  <c r="H69" i="2"/>
  <c r="D69" i="2"/>
  <c r="H68" i="2"/>
  <c r="D68" i="2"/>
  <c r="H66" i="2"/>
  <c r="D66" i="2"/>
  <c r="H65" i="2"/>
  <c r="D65" i="2"/>
  <c r="H64" i="2"/>
  <c r="D64" i="2"/>
  <c r="H62" i="2"/>
  <c r="D62" i="2"/>
  <c r="H61" i="2"/>
  <c r="D61" i="2"/>
  <c r="H60" i="2"/>
  <c r="D60" i="2"/>
  <c r="H58" i="2"/>
  <c r="D58" i="2"/>
  <c r="H57" i="2"/>
  <c r="D57" i="2"/>
  <c r="H56" i="2"/>
  <c r="D56" i="2"/>
  <c r="H54" i="2"/>
  <c r="D54" i="2"/>
  <c r="H53" i="2"/>
  <c r="D53" i="2"/>
  <c r="H52" i="2"/>
  <c r="D52" i="2"/>
  <c r="H50" i="2"/>
  <c r="D50" i="2"/>
  <c r="H49" i="2"/>
  <c r="D49" i="2"/>
  <c r="H48" i="2"/>
  <c r="D48" i="2"/>
  <c r="H46" i="2"/>
  <c r="D46" i="2"/>
  <c r="H45" i="2"/>
  <c r="D45" i="2"/>
  <c r="H44" i="2"/>
  <c r="D44" i="2"/>
  <c r="H42" i="2"/>
  <c r="D42" i="2"/>
  <c r="H41" i="2"/>
  <c r="D41" i="2"/>
  <c r="H40" i="2"/>
  <c r="D40" i="2"/>
  <c r="H38" i="2"/>
  <c r="D38" i="2"/>
  <c r="H37" i="2"/>
  <c r="D37" i="2"/>
  <c r="H36" i="2"/>
  <c r="D36" i="2"/>
  <c r="H34" i="2"/>
  <c r="D34" i="2"/>
  <c r="H33" i="2"/>
  <c r="D33" i="2"/>
  <c r="H32" i="2"/>
  <c r="D32" i="2"/>
  <c r="H30" i="2"/>
  <c r="D30" i="2"/>
  <c r="H29" i="2"/>
  <c r="D29" i="2"/>
  <c r="H28" i="2"/>
  <c r="D28" i="2"/>
  <c r="H26" i="2"/>
  <c r="D26" i="2"/>
  <c r="H25" i="2"/>
  <c r="D25" i="2"/>
  <c r="H24" i="2"/>
  <c r="D24" i="2"/>
  <c r="H22" i="2"/>
  <c r="D22" i="2"/>
  <c r="H21" i="2"/>
  <c r="D21" i="2"/>
  <c r="H20" i="2"/>
  <c r="D20" i="2"/>
  <c r="H18" i="2"/>
  <c r="D18" i="2"/>
  <c r="H17" i="2"/>
  <c r="D17" i="2"/>
  <c r="H16" i="2"/>
  <c r="D16" i="2"/>
  <c r="H14" i="2"/>
  <c r="D14" i="2"/>
  <c r="H13" i="2"/>
  <c r="D13" i="2"/>
  <c r="H12" i="2"/>
  <c r="D12" i="2"/>
  <c r="K77" i="3" l="1"/>
  <c r="K78" i="3" s="1"/>
  <c r="K17" i="3"/>
  <c r="K18" i="3" s="1"/>
  <c r="K13" i="3"/>
  <c r="K14" i="3" s="1"/>
  <c r="W9" i="5"/>
  <c r="K37" i="5"/>
  <c r="K21" i="5"/>
  <c r="W41" i="5"/>
  <c r="K28" i="5"/>
  <c r="K25" i="4"/>
  <c r="K16" i="4"/>
  <c r="W5" i="3"/>
  <c r="W6" i="3" s="1"/>
  <c r="K45" i="3"/>
  <c r="K46" i="3" s="1"/>
  <c r="K41" i="3"/>
  <c r="K42" i="3" s="1"/>
  <c r="K5" i="3"/>
  <c r="K6" i="3" s="1"/>
  <c r="W49" i="3"/>
  <c r="W50" i="3" s="1"/>
  <c r="K80" i="3"/>
  <c r="K81" i="3"/>
  <c r="K82" i="3" s="1"/>
  <c r="W32" i="3"/>
  <c r="W80" i="3"/>
  <c r="W20" i="3"/>
  <c r="W21" i="5"/>
  <c r="W24" i="5"/>
  <c r="W28" i="5"/>
  <c r="W36" i="5"/>
  <c r="W32" i="5"/>
  <c r="W5" i="5"/>
  <c r="W8" i="5"/>
  <c r="W10" i="5" s="1"/>
  <c r="K12" i="5"/>
  <c r="K29" i="5"/>
  <c r="K13" i="4"/>
  <c r="K4" i="4"/>
  <c r="W12" i="4"/>
  <c r="W9" i="4"/>
  <c r="K9" i="3"/>
  <c r="K10" i="3" s="1"/>
  <c r="W56" i="3"/>
  <c r="W8" i="3"/>
  <c r="W45" i="3"/>
  <c r="W46" i="3" s="1"/>
  <c r="K60" i="3"/>
  <c r="K36" i="3"/>
  <c r="K40" i="3"/>
  <c r="W37" i="3"/>
  <c r="W38" i="3" s="1"/>
  <c r="W12" i="3"/>
  <c r="W4" i="3"/>
  <c r="W73" i="3"/>
  <c r="W74" i="3" s="1"/>
  <c r="K53" i="3"/>
  <c r="K54" i="3" s="1"/>
  <c r="K8" i="3"/>
  <c r="W13" i="3"/>
  <c r="W14" i="3" s="1"/>
  <c r="W9" i="3"/>
  <c r="W10" i="3" s="1"/>
  <c r="W28" i="3"/>
  <c r="W52" i="3"/>
  <c r="W81" i="3"/>
  <c r="W82" i="3" s="1"/>
  <c r="W77" i="3"/>
  <c r="W78" i="3" s="1"/>
  <c r="W76" i="3"/>
  <c r="W12" i="5"/>
  <c r="W20" i="5"/>
  <c r="K8" i="5"/>
  <c r="K10" i="5" s="1"/>
  <c r="K5" i="5"/>
  <c r="W32" i="4"/>
  <c r="W29" i="4"/>
  <c r="K5" i="4"/>
  <c r="W13" i="4"/>
  <c r="W14" i="4" s="1"/>
  <c r="K8" i="4"/>
  <c r="W41" i="4"/>
  <c r="W20" i="4"/>
  <c r="W24" i="4"/>
  <c r="W36" i="4"/>
  <c r="K12" i="4"/>
  <c r="W5" i="4"/>
  <c r="W6" i="4" s="1"/>
  <c r="W16" i="5"/>
  <c r="K25" i="5"/>
  <c r="W33" i="5"/>
  <c r="K20" i="5"/>
  <c r="K4" i="5"/>
  <c r="K24" i="5"/>
  <c r="W4" i="5"/>
  <c r="K36" i="5"/>
  <c r="W37" i="5"/>
  <c r="K32" i="5"/>
  <c r="W29" i="5"/>
  <c r="K33" i="5"/>
  <c r="W40" i="5"/>
  <c r="W25" i="5"/>
  <c r="W13" i="5"/>
  <c r="K16" i="5"/>
  <c r="K40" i="5"/>
  <c r="W17" i="5"/>
  <c r="K17" i="5"/>
  <c r="K13" i="5"/>
  <c r="K14" i="5" s="1"/>
  <c r="K41" i="5"/>
  <c r="W33" i="4"/>
  <c r="K41" i="4"/>
  <c r="W21" i="4"/>
  <c r="K29" i="4"/>
  <c r="K28" i="4"/>
  <c r="W37" i="4"/>
  <c r="K17" i="4"/>
  <c r="K18" i="4" s="1"/>
  <c r="K32" i="4"/>
  <c r="W28" i="4"/>
  <c r="W8" i="4"/>
  <c r="K24" i="4"/>
  <c r="K26" i="4" s="1"/>
  <c r="K21" i="4"/>
  <c r="K22" i="4" s="1"/>
  <c r="K37" i="4"/>
  <c r="K38" i="4" s="1"/>
  <c r="K36" i="4"/>
  <c r="K40" i="4"/>
  <c r="W40" i="4"/>
  <c r="K33" i="4"/>
  <c r="W25" i="4"/>
  <c r="K9" i="4"/>
  <c r="K10" i="4" s="1"/>
  <c r="W53" i="3"/>
  <c r="W54" i="3" s="1"/>
  <c r="K32" i="3"/>
  <c r="K28" i="3"/>
  <c r="W48" i="3"/>
  <c r="K24" i="3"/>
  <c r="K57" i="3"/>
  <c r="K58" i="3" s="1"/>
  <c r="K33" i="3"/>
  <c r="K34" i="3" s="1"/>
  <c r="W17" i="3"/>
  <c r="W18" i="3" s="1"/>
  <c r="W57" i="3"/>
  <c r="W58" i="3" s="1"/>
  <c r="K16" i="3"/>
  <c r="K25" i="3"/>
  <c r="K26" i="3" s="1"/>
  <c r="W36" i="3"/>
  <c r="W68" i="3"/>
  <c r="K72" i="3"/>
  <c r="K65" i="3"/>
  <c r="K66" i="3" s="1"/>
  <c r="W64" i="3"/>
  <c r="K52" i="3"/>
  <c r="W33" i="3"/>
  <c r="W34" i="3" s="1"/>
  <c r="K68" i="3"/>
  <c r="W21" i="3"/>
  <c r="W22" i="3" s="1"/>
  <c r="K29" i="3"/>
  <c r="K30" i="3" s="1"/>
  <c r="K44" i="3"/>
  <c r="K49" i="3"/>
  <c r="K50" i="3" s="1"/>
  <c r="K69" i="3"/>
  <c r="K70" i="3" s="1"/>
  <c r="W60" i="3"/>
  <c r="K64" i="3"/>
  <c r="K21" i="3"/>
  <c r="K22" i="3" s="1"/>
  <c r="W24" i="3"/>
  <c r="W44" i="3"/>
  <c r="K61" i="3"/>
  <c r="K62" i="3" s="1"/>
  <c r="W69" i="3"/>
  <c r="W70" i="3" s="1"/>
  <c r="W72" i="3"/>
  <c r="K73" i="3"/>
  <c r="K74" i="3" s="1"/>
  <c r="W65" i="3"/>
  <c r="W66" i="3" s="1"/>
  <c r="W25" i="3"/>
  <c r="W26" i="3" s="1"/>
  <c r="W61" i="3"/>
  <c r="W62" i="3" s="1"/>
  <c r="W40" i="3"/>
  <c r="W29" i="3"/>
  <c r="W30" i="3" s="1"/>
  <c r="W16" i="3"/>
  <c r="K12" i="3"/>
  <c r="W41" i="3"/>
  <c r="W42" i="3" s="1"/>
  <c r="K4" i="3"/>
  <c r="K37" i="3"/>
  <c r="K38" i="3" s="1"/>
  <c r="H10" i="2"/>
  <c r="D10" i="2"/>
  <c r="H9" i="2"/>
  <c r="D9" i="2"/>
  <c r="H8" i="2"/>
  <c r="D8" i="2"/>
  <c r="H6" i="2"/>
  <c r="D6" i="2"/>
  <c r="H5" i="2"/>
  <c r="D5" i="2"/>
  <c r="H4" i="2"/>
  <c r="D4" i="2"/>
  <c r="I76" i="2" l="1"/>
  <c r="J76" i="2" s="1"/>
  <c r="Q76" i="2"/>
  <c r="R76" i="2" s="1"/>
  <c r="E77" i="2"/>
  <c r="F77" i="2" s="1"/>
  <c r="Q77" i="2"/>
  <c r="R77" i="2" s="1"/>
  <c r="I82" i="2"/>
  <c r="J82" i="2" s="1"/>
  <c r="U80" i="2"/>
  <c r="V80" i="2" s="1"/>
  <c r="I77" i="2"/>
  <c r="J77" i="2" s="1"/>
  <c r="U81" i="2"/>
  <c r="V81" i="2" s="1"/>
  <c r="I81" i="2"/>
  <c r="J81" i="2" s="1"/>
  <c r="I80" i="2"/>
  <c r="J80" i="2" s="1"/>
  <c r="K81" i="2" s="1"/>
  <c r="E76" i="2"/>
  <c r="F76" i="2" s="1"/>
  <c r="K76" i="2" s="1"/>
  <c r="Q81" i="2"/>
  <c r="R81" i="2" s="1"/>
  <c r="I78" i="2"/>
  <c r="J78" i="2" s="1"/>
  <c r="U82" i="2"/>
  <c r="V82" i="2" s="1"/>
  <c r="Q78" i="2"/>
  <c r="R78" i="2" s="1"/>
  <c r="U77" i="2"/>
  <c r="V77" i="2" s="1"/>
  <c r="E78" i="2"/>
  <c r="F78" i="2" s="1"/>
  <c r="Q82" i="2"/>
  <c r="R82" i="2" s="1"/>
  <c r="E80" i="2"/>
  <c r="F80" i="2" s="1"/>
  <c r="E82" i="2"/>
  <c r="F82" i="2" s="1"/>
  <c r="Q80" i="2"/>
  <c r="R80" i="2" s="1"/>
  <c r="U78" i="2"/>
  <c r="V78" i="2" s="1"/>
  <c r="U76" i="2"/>
  <c r="V76" i="2" s="1"/>
  <c r="W77" i="2" s="1"/>
  <c r="E81" i="2"/>
  <c r="F81" i="2" s="1"/>
  <c r="W6" i="5"/>
  <c r="K30" i="5"/>
  <c r="W22" i="5"/>
  <c r="W26" i="5"/>
  <c r="W30" i="5"/>
  <c r="K38" i="5"/>
  <c r="K22" i="5"/>
  <c r="W18" i="5"/>
  <c r="W34" i="5"/>
  <c r="K6" i="5"/>
  <c r="W42" i="5"/>
  <c r="W30" i="4"/>
  <c r="K14" i="4"/>
  <c r="W14" i="5"/>
  <c r="W38" i="5"/>
  <c r="W38" i="4"/>
  <c r="W34" i="4"/>
  <c r="W42" i="4"/>
  <c r="K30" i="4"/>
  <c r="W26" i="4"/>
  <c r="W10" i="4"/>
  <c r="K6" i="4"/>
  <c r="K26" i="5"/>
  <c r="W22" i="4"/>
  <c r="K18" i="5"/>
  <c r="K34" i="5"/>
  <c r="K42" i="5"/>
  <c r="K34" i="4"/>
  <c r="K42" i="4"/>
  <c r="I13" i="2"/>
  <c r="I16" i="2"/>
  <c r="I17" i="2"/>
  <c r="J17" i="2" s="1"/>
  <c r="I5" i="2"/>
  <c r="J5" i="2" s="1"/>
  <c r="I8" i="2"/>
  <c r="J8" i="2" s="1"/>
  <c r="I10" i="2"/>
  <c r="U72" i="2"/>
  <c r="U66" i="2"/>
  <c r="V66" i="2" s="1"/>
  <c r="U61" i="2"/>
  <c r="V61" i="2" s="1"/>
  <c r="U56" i="2"/>
  <c r="U50" i="2"/>
  <c r="U45" i="2"/>
  <c r="V45" i="2" s="1"/>
  <c r="U40" i="2"/>
  <c r="U34" i="2"/>
  <c r="U29" i="2"/>
  <c r="U24" i="2"/>
  <c r="V24" i="2" s="1"/>
  <c r="U18" i="2"/>
  <c r="V18" i="2" s="1"/>
  <c r="U13" i="2"/>
  <c r="V13" i="2" s="1"/>
  <c r="U8" i="2"/>
  <c r="Q74" i="2"/>
  <c r="R74" i="2" s="1"/>
  <c r="Q69" i="2"/>
  <c r="R69" i="2" s="1"/>
  <c r="Q64" i="2"/>
  <c r="R64" i="2" s="1"/>
  <c r="Q58" i="2"/>
  <c r="R58" i="2" s="1"/>
  <c r="Q53" i="2"/>
  <c r="R53" i="2" s="1"/>
  <c r="Q48" i="2"/>
  <c r="R48" i="2" s="1"/>
  <c r="Q42" i="2"/>
  <c r="R42" i="2" s="1"/>
  <c r="Q37" i="2"/>
  <c r="R37" i="2" s="1"/>
  <c r="Q32" i="2"/>
  <c r="R32" i="2" s="1"/>
  <c r="Q26" i="2"/>
  <c r="R26" i="2" s="1"/>
  <c r="Q21" i="2"/>
  <c r="R21" i="2" s="1"/>
  <c r="Q16" i="2"/>
  <c r="R16" i="2" s="1"/>
  <c r="Q10" i="2"/>
  <c r="R10" i="2" s="1"/>
  <c r="Q5" i="2"/>
  <c r="R5" i="2" s="1"/>
  <c r="I72" i="2"/>
  <c r="I66" i="2"/>
  <c r="J66" i="2" s="1"/>
  <c r="I61" i="2"/>
  <c r="J61" i="2" s="1"/>
  <c r="I56" i="2"/>
  <c r="J56" i="2" s="1"/>
  <c r="I50" i="2"/>
  <c r="I45" i="2"/>
  <c r="J45" i="2" s="1"/>
  <c r="I40" i="2"/>
  <c r="J40" i="2" s="1"/>
  <c r="I34" i="2"/>
  <c r="J34" i="2" s="1"/>
  <c r="I29" i="2"/>
  <c r="J29" i="2" s="1"/>
  <c r="I24" i="2"/>
  <c r="J24" i="2" s="1"/>
  <c r="U32" i="2"/>
  <c r="V32" i="2" s="1"/>
  <c r="U16" i="2"/>
  <c r="V16" i="2" s="1"/>
  <c r="Q72" i="2"/>
  <c r="R72" i="2" s="1"/>
  <c r="Q61" i="2"/>
  <c r="R61" i="2" s="1"/>
  <c r="Q50" i="2"/>
  <c r="R50" i="2" s="1"/>
  <c r="Q29" i="2"/>
  <c r="R29" i="2" s="1"/>
  <c r="Q13" i="2"/>
  <c r="R13" i="2" s="1"/>
  <c r="I74" i="2"/>
  <c r="I58" i="2"/>
  <c r="J58" i="2" s="1"/>
  <c r="I37" i="2"/>
  <c r="J37" i="2" s="1"/>
  <c r="I32" i="2"/>
  <c r="J32" i="2" s="1"/>
  <c r="Q38" i="2"/>
  <c r="R38" i="2" s="1"/>
  <c r="Q17" i="2"/>
  <c r="R17" i="2" s="1"/>
  <c r="I73" i="2"/>
  <c r="J73" i="2" s="1"/>
  <c r="I52" i="2"/>
  <c r="J52" i="2" s="1"/>
  <c r="I25" i="2"/>
  <c r="J25" i="2" s="1"/>
  <c r="U70" i="2"/>
  <c r="V70" i="2" s="1"/>
  <c r="U65" i="2"/>
  <c r="V65" i="2" s="1"/>
  <c r="U60" i="2"/>
  <c r="U54" i="2"/>
  <c r="U49" i="2"/>
  <c r="V49" i="2" s="1"/>
  <c r="U44" i="2"/>
  <c r="V44" i="2" s="1"/>
  <c r="U38" i="2"/>
  <c r="V38" i="2" s="1"/>
  <c r="U33" i="2"/>
  <c r="V33" i="2" s="1"/>
  <c r="U28" i="2"/>
  <c r="V28" i="2" s="1"/>
  <c r="U22" i="2"/>
  <c r="V22" i="2" s="1"/>
  <c r="U17" i="2"/>
  <c r="U12" i="2"/>
  <c r="V12" i="2" s="1"/>
  <c r="U6" i="2"/>
  <c r="V6" i="2" s="1"/>
  <c r="Q73" i="2"/>
  <c r="R73" i="2" s="1"/>
  <c r="Q68" i="2"/>
  <c r="R68" i="2" s="1"/>
  <c r="Q62" i="2"/>
  <c r="R62" i="2" s="1"/>
  <c r="Q57" i="2"/>
  <c r="R57" i="2" s="1"/>
  <c r="Q52" i="2"/>
  <c r="R52" i="2" s="1"/>
  <c r="Q46" i="2"/>
  <c r="R46" i="2" s="1"/>
  <c r="Q41" i="2"/>
  <c r="R41" i="2" s="1"/>
  <c r="Q36" i="2"/>
  <c r="R36" i="2" s="1"/>
  <c r="Q30" i="2"/>
  <c r="R30" i="2" s="1"/>
  <c r="Q25" i="2"/>
  <c r="R25" i="2" s="1"/>
  <c r="Q20" i="2"/>
  <c r="R20" i="2" s="1"/>
  <c r="Q14" i="2"/>
  <c r="R14" i="2" s="1"/>
  <c r="Q9" i="2"/>
  <c r="R9" i="2" s="1"/>
  <c r="Q4" i="2"/>
  <c r="R4" i="2" s="1"/>
  <c r="I70" i="2"/>
  <c r="J70" i="2" s="1"/>
  <c r="I65" i="2"/>
  <c r="J65" i="2" s="1"/>
  <c r="I60" i="2"/>
  <c r="J60" i="2" s="1"/>
  <c r="I54" i="2"/>
  <c r="I49" i="2"/>
  <c r="J49" i="2" s="1"/>
  <c r="I44" i="2"/>
  <c r="J44" i="2" s="1"/>
  <c r="I38" i="2"/>
  <c r="J38" i="2" s="1"/>
  <c r="I33" i="2"/>
  <c r="J33" i="2" s="1"/>
  <c r="I28" i="2"/>
  <c r="U42" i="2"/>
  <c r="V42" i="2" s="1"/>
  <c r="U21" i="2"/>
  <c r="V21" i="2" s="1"/>
  <c r="U5" i="2"/>
  <c r="Q66" i="2"/>
  <c r="R66" i="2" s="1"/>
  <c r="Q45" i="2"/>
  <c r="R45" i="2" s="1"/>
  <c r="Q34" i="2"/>
  <c r="R34" i="2" s="1"/>
  <c r="Q24" i="2"/>
  <c r="R24" i="2" s="1"/>
  <c r="Q8" i="2"/>
  <c r="R8" i="2" s="1"/>
  <c r="I64" i="2"/>
  <c r="J64" i="2" s="1"/>
  <c r="I53" i="2"/>
  <c r="J53" i="2" s="1"/>
  <c r="I48" i="2"/>
  <c r="I26" i="2"/>
  <c r="J26" i="2" s="1"/>
  <c r="Q33" i="2"/>
  <c r="R33" i="2" s="1"/>
  <c r="Q12" i="2"/>
  <c r="R12" i="2" s="1"/>
  <c r="I62" i="2"/>
  <c r="J62" i="2" s="1"/>
  <c r="I46" i="2"/>
  <c r="J46" i="2" s="1"/>
  <c r="I30" i="2"/>
  <c r="J30" i="2" s="1"/>
  <c r="U74" i="2"/>
  <c r="V74" i="2" s="1"/>
  <c r="U69" i="2"/>
  <c r="U64" i="2"/>
  <c r="V64" i="2" s="1"/>
  <c r="U58" i="2"/>
  <c r="V58" i="2" s="1"/>
  <c r="U53" i="2"/>
  <c r="V53" i="2" s="1"/>
  <c r="U48" i="2"/>
  <c r="V48" i="2" s="1"/>
  <c r="U37" i="2"/>
  <c r="V37" i="2" s="1"/>
  <c r="U26" i="2"/>
  <c r="V26" i="2" s="1"/>
  <c r="U10" i="2"/>
  <c r="V10" i="2" s="1"/>
  <c r="Q56" i="2"/>
  <c r="R56" i="2" s="1"/>
  <c r="Q40" i="2"/>
  <c r="R40" i="2" s="1"/>
  <c r="W40" i="2" s="1"/>
  <c r="Q18" i="2"/>
  <c r="R18" i="2" s="1"/>
  <c r="I69" i="2"/>
  <c r="J69" i="2" s="1"/>
  <c r="I42" i="2"/>
  <c r="J42" i="2" s="1"/>
  <c r="Q22" i="2"/>
  <c r="R22" i="2" s="1"/>
  <c r="I68" i="2"/>
  <c r="J68" i="2" s="1"/>
  <c r="I41" i="2"/>
  <c r="J41" i="2" s="1"/>
  <c r="U73" i="2"/>
  <c r="U68" i="2"/>
  <c r="V68" i="2" s="1"/>
  <c r="U62" i="2"/>
  <c r="V62" i="2" s="1"/>
  <c r="U57" i="2"/>
  <c r="V57" i="2" s="1"/>
  <c r="U52" i="2"/>
  <c r="U46" i="2"/>
  <c r="U41" i="2"/>
  <c r="V41" i="2" s="1"/>
  <c r="U36" i="2"/>
  <c r="V36" i="2" s="1"/>
  <c r="U30" i="2"/>
  <c r="U25" i="2"/>
  <c r="V25" i="2" s="1"/>
  <c r="U20" i="2"/>
  <c r="V20" i="2" s="1"/>
  <c r="U14" i="2"/>
  <c r="V14" i="2" s="1"/>
  <c r="U9" i="2"/>
  <c r="U4" i="2"/>
  <c r="V4" i="2" s="1"/>
  <c r="Q70" i="2"/>
  <c r="R70" i="2" s="1"/>
  <c r="Q65" i="2"/>
  <c r="R65" i="2" s="1"/>
  <c r="Q60" i="2"/>
  <c r="R60" i="2" s="1"/>
  <c r="Q54" i="2"/>
  <c r="R54" i="2" s="1"/>
  <c r="Q49" i="2"/>
  <c r="R49" i="2" s="1"/>
  <c r="Q44" i="2"/>
  <c r="R44" i="2" s="1"/>
  <c r="Q28" i="2"/>
  <c r="R28" i="2" s="1"/>
  <c r="Q6" i="2"/>
  <c r="R6" i="2" s="1"/>
  <c r="I57" i="2"/>
  <c r="J57" i="2" s="1"/>
  <c r="I36" i="2"/>
  <c r="J36" i="2" s="1"/>
  <c r="I18" i="2"/>
  <c r="I14" i="2"/>
  <c r="J14" i="2" s="1"/>
  <c r="I4" i="2"/>
  <c r="J4" i="2" s="1"/>
  <c r="I6" i="2"/>
  <c r="J6" i="2" s="1"/>
  <c r="I9" i="2"/>
  <c r="I22" i="2"/>
  <c r="J22" i="2" s="1"/>
  <c r="I12" i="2"/>
  <c r="J12" i="2" s="1"/>
  <c r="I20" i="2"/>
  <c r="J20" i="2" s="1"/>
  <c r="I21" i="2"/>
  <c r="E8" i="2"/>
  <c r="F8" i="2" s="1"/>
  <c r="E10" i="2"/>
  <c r="F10" i="2" s="1"/>
  <c r="E4" i="2"/>
  <c r="F4" i="2" s="1"/>
  <c r="E70" i="2"/>
  <c r="F70" i="2" s="1"/>
  <c r="E62" i="2"/>
  <c r="F62" i="2" s="1"/>
  <c r="E54" i="2"/>
  <c r="F54" i="2" s="1"/>
  <c r="E40" i="2"/>
  <c r="F40" i="2" s="1"/>
  <c r="E20" i="2"/>
  <c r="F20" i="2" s="1"/>
  <c r="E12" i="2"/>
  <c r="F12" i="2" s="1"/>
  <c r="E64" i="2"/>
  <c r="F64" i="2" s="1"/>
  <c r="E56" i="2"/>
  <c r="F56" i="2" s="1"/>
  <c r="E48" i="2"/>
  <c r="F48" i="2" s="1"/>
  <c r="E44" i="2"/>
  <c r="F44" i="2" s="1"/>
  <c r="E30" i="2"/>
  <c r="F30" i="2" s="1"/>
  <c r="E22" i="2"/>
  <c r="F22" i="2" s="1"/>
  <c r="E24" i="2"/>
  <c r="F24" i="2" s="1"/>
  <c r="E73" i="2"/>
  <c r="F73" i="2" s="1"/>
  <c r="E68" i="2"/>
  <c r="F68" i="2" s="1"/>
  <c r="E60" i="2"/>
  <c r="F60" i="2" s="1"/>
  <c r="E52" i="2"/>
  <c r="F52" i="2" s="1"/>
  <c r="E32" i="2"/>
  <c r="F32" i="2" s="1"/>
  <c r="E18" i="2"/>
  <c r="F18" i="2" s="1"/>
  <c r="E36" i="2"/>
  <c r="F36" i="2" s="1"/>
  <c r="E28" i="2"/>
  <c r="F28" i="2" s="1"/>
  <c r="V56" i="2"/>
  <c r="V54" i="2"/>
  <c r="V29" i="2"/>
  <c r="V17" i="2"/>
  <c r="J72" i="2"/>
  <c r="V50" i="2"/>
  <c r="V40" i="2"/>
  <c r="V60" i="2"/>
  <c r="V34" i="2"/>
  <c r="J21" i="2"/>
  <c r="E9" i="2"/>
  <c r="F9" i="2" s="1"/>
  <c r="V30" i="2"/>
  <c r="E69" i="2"/>
  <c r="F69" i="2" s="1"/>
  <c r="J48" i="2"/>
  <c r="E33" i="2"/>
  <c r="F33" i="2" s="1"/>
  <c r="J16" i="2"/>
  <c r="V8" i="2"/>
  <c r="E66" i="2"/>
  <c r="F66" i="2" s="1"/>
  <c r="E50" i="2"/>
  <c r="F50" i="2" s="1"/>
  <c r="E13" i="2"/>
  <c r="F13" i="2" s="1"/>
  <c r="E41" i="2"/>
  <c r="F41" i="2" s="1"/>
  <c r="J28" i="2"/>
  <c r="V9" i="2"/>
  <c r="E65" i="2"/>
  <c r="F65" i="2" s="1"/>
  <c r="E49" i="2"/>
  <c r="F49" i="2" s="1"/>
  <c r="E38" i="2"/>
  <c r="F38" i="2" s="1"/>
  <c r="J9" i="2"/>
  <c r="J10" i="2"/>
  <c r="V73" i="2"/>
  <c r="J13" i="2"/>
  <c r="E46" i="2"/>
  <c r="F46" i="2" s="1"/>
  <c r="E21" i="2"/>
  <c r="F21" i="2" s="1"/>
  <c r="V5" i="2"/>
  <c r="E45" i="2"/>
  <c r="F45" i="2" s="1"/>
  <c r="V69" i="2"/>
  <c r="E53" i="2"/>
  <c r="F53" i="2" s="1"/>
  <c r="E42" i="2"/>
  <c r="F42" i="2" s="1"/>
  <c r="E25" i="2"/>
  <c r="F25" i="2" s="1"/>
  <c r="E26" i="2"/>
  <c r="F26" i="2" s="1"/>
  <c r="V52" i="2"/>
  <c r="E58" i="2"/>
  <c r="F58" i="2" s="1"/>
  <c r="E29" i="2"/>
  <c r="F29" i="2" s="1"/>
  <c r="J18" i="2"/>
  <c r="V72" i="2"/>
  <c r="J74" i="2"/>
  <c r="E57" i="2"/>
  <c r="F57" i="2" s="1"/>
  <c r="E6" i="2"/>
  <c r="F6" i="2" s="1"/>
  <c r="E74" i="2"/>
  <c r="F74" i="2" s="1"/>
  <c r="E61" i="2"/>
  <c r="F61" i="2" s="1"/>
  <c r="J50" i="2"/>
  <c r="V46" i="2"/>
  <c r="E37" i="2"/>
  <c r="F37" i="2" s="1"/>
  <c r="E16" i="2"/>
  <c r="F16" i="2" s="1"/>
  <c r="E14" i="2"/>
  <c r="F14" i="2" s="1"/>
  <c r="E72" i="2"/>
  <c r="F72" i="2" s="1"/>
  <c r="E34" i="2"/>
  <c r="F34" i="2" s="1"/>
  <c r="J54" i="2"/>
  <c r="E17" i="2"/>
  <c r="F17" i="2" s="1"/>
  <c r="E5" i="2"/>
  <c r="F5" i="2" s="1"/>
  <c r="K80" i="2" l="1"/>
  <c r="K82" i="2"/>
  <c r="W81" i="2"/>
  <c r="W82" i="2" s="1"/>
  <c r="W76" i="2"/>
  <c r="W78" i="2" s="1"/>
  <c r="W80" i="2"/>
  <c r="K77" i="2"/>
  <c r="K78" i="2" s="1"/>
  <c r="W60" i="2"/>
  <c r="W20" i="2"/>
  <c r="W16" i="2"/>
  <c r="W36" i="2"/>
  <c r="W56" i="2"/>
  <c r="W52" i="2"/>
  <c r="W28" i="2"/>
  <c r="W44" i="2"/>
  <c r="W12" i="2"/>
  <c r="W72" i="2"/>
  <c r="W4" i="2"/>
  <c r="W24" i="2"/>
  <c r="W48" i="2"/>
  <c r="W68" i="2"/>
  <c r="W17" i="2"/>
  <c r="W8" i="2"/>
  <c r="W32" i="2"/>
  <c r="W21" i="2"/>
  <c r="W22" i="2" s="1"/>
  <c r="W69" i="2"/>
  <c r="W73" i="2"/>
  <c r="W64" i="2"/>
  <c r="W37" i="2"/>
  <c r="K72" i="2"/>
  <c r="K41" i="2"/>
  <c r="K8" i="2"/>
  <c r="K5" i="2"/>
  <c r="K53" i="2"/>
  <c r="K9" i="2"/>
  <c r="K65" i="2"/>
  <c r="K4" i="2"/>
  <c r="W65" i="2"/>
  <c r="W49" i="2"/>
  <c r="W33" i="2"/>
  <c r="K21" i="2"/>
  <c r="K61" i="2"/>
  <c r="K57" i="2"/>
  <c r="K25" i="2"/>
  <c r="W9" i="2"/>
  <c r="K17" i="2"/>
  <c r="W13" i="2"/>
  <c r="K36" i="2"/>
  <c r="K60" i="2"/>
  <c r="K56" i="2"/>
  <c r="K40" i="2"/>
  <c r="W5" i="2"/>
  <c r="W25" i="2"/>
  <c r="K68" i="2"/>
  <c r="K64" i="2"/>
  <c r="W53" i="2"/>
  <c r="K33" i="2"/>
  <c r="K49" i="2"/>
  <c r="W29" i="2"/>
  <c r="W30" i="2" s="1"/>
  <c r="W57" i="2"/>
  <c r="W58" i="2" s="1"/>
  <c r="K32" i="2"/>
  <c r="K44" i="2"/>
  <c r="K12" i="2"/>
  <c r="K16" i="2"/>
  <c r="K69" i="2"/>
  <c r="K37" i="2"/>
  <c r="K13" i="2"/>
  <c r="K45" i="2"/>
  <c r="K29" i="2"/>
  <c r="W61" i="2"/>
  <c r="W41" i="2"/>
  <c r="W42" i="2" s="1"/>
  <c r="W45" i="2"/>
  <c r="K73" i="2"/>
  <c r="K28" i="2"/>
  <c r="K52" i="2"/>
  <c r="K24" i="2"/>
  <c r="K48" i="2"/>
  <c r="K20" i="2"/>
  <c r="W62" i="2" l="1"/>
  <c r="W18" i="2"/>
  <c r="W50" i="2"/>
  <c r="W14" i="2"/>
  <c r="W38" i="2"/>
  <c r="W54" i="2"/>
  <c r="W70" i="2"/>
  <c r="W26" i="2"/>
  <c r="W10" i="2"/>
  <c r="W46" i="2"/>
  <c r="W6" i="2"/>
  <c r="W74" i="2"/>
  <c r="W34" i="2"/>
  <c r="W66" i="2"/>
  <c r="K74" i="2"/>
  <c r="K10" i="2"/>
  <c r="K42" i="2"/>
  <c r="K6" i="2"/>
  <c r="K54" i="2"/>
  <c r="K66" i="2"/>
  <c r="K50" i="2"/>
  <c r="K38" i="2"/>
  <c r="K30" i="2"/>
  <c r="K70" i="2"/>
  <c r="K46" i="2"/>
  <c r="K62" i="2"/>
  <c r="K58" i="2"/>
  <c r="K34" i="2"/>
  <c r="K18" i="2"/>
  <c r="K22" i="2"/>
  <c r="K14" i="2"/>
  <c r="K26" i="2"/>
</calcChain>
</file>

<file path=xl/sharedStrings.xml><?xml version="1.0" encoding="utf-8"?>
<sst xmlns="http://schemas.openxmlformats.org/spreadsheetml/2006/main" count="1512" uniqueCount="65">
  <si>
    <t>GAPDH</t>
  </si>
  <si>
    <t>∆Ct</t>
    <phoneticPr fontId="2" type="noConversion"/>
  </si>
  <si>
    <t>-∆∆Ct</t>
    <phoneticPr fontId="2" type="noConversion"/>
  </si>
  <si>
    <t>CDS primer</t>
  </si>
  <si>
    <t>CDS primer</t>
    <phoneticPr fontId="2" type="noConversion"/>
  </si>
  <si>
    <r>
      <t>2</t>
    </r>
    <r>
      <rPr>
        <b/>
        <vertAlign val="superscript"/>
        <sz val="11"/>
        <rFont val="Arial"/>
        <family val="2"/>
      </rPr>
      <t>-∆∆Ct</t>
    </r>
    <phoneticPr fontId="2" type="noConversion"/>
  </si>
  <si>
    <t>AS primer</t>
  </si>
  <si>
    <t>AS primer</t>
    <phoneticPr fontId="2" type="noConversion"/>
  </si>
  <si>
    <t>PSI</t>
    <phoneticPr fontId="2" type="noConversion"/>
  </si>
  <si>
    <t>Tumor</t>
    <phoneticPr fontId="2" type="noConversion"/>
  </si>
  <si>
    <t>Normal</t>
    <phoneticPr fontId="2" type="noConversion"/>
  </si>
  <si>
    <t>Num</t>
    <phoneticPr fontId="2" type="noConversion"/>
  </si>
  <si>
    <t>Number</t>
    <phoneticPr fontId="2" type="noConversion"/>
  </si>
  <si>
    <t>Primer pair 1</t>
  </si>
  <si>
    <t>Sequence (5'-&gt;3')</t>
  </si>
  <si>
    <t>Template strand</t>
  </si>
  <si>
    <t>Length</t>
  </si>
  <si>
    <t>Start</t>
  </si>
  <si>
    <t>Stop</t>
  </si>
  <si>
    <t>Tm</t>
  </si>
  <si>
    <t>GC%</t>
  </si>
  <si>
    <t>Self complementarity</t>
  </si>
  <si>
    <t>Self 3' complementarity</t>
  </si>
  <si>
    <t>Forward primer</t>
  </si>
  <si>
    <t>AGTGCCCCCTACTGGTATGT</t>
  </si>
  <si>
    <t>Plus</t>
  </si>
  <si>
    <t>Reverse primer</t>
  </si>
  <si>
    <t>GGCTTTTTGCTGATGCCGAT</t>
  </si>
  <si>
    <t>Minus</t>
  </si>
  <si>
    <t>Product length</t>
  </si>
  <si>
    <t>ACCTTGAACATTAGTGCCCCC</t>
  </si>
  <si>
    <t>TGAATGTGTGGGCTCCTTGT</t>
  </si>
  <si>
    <t>Primer pair 2</t>
    <phoneticPr fontId="2" type="noConversion"/>
  </si>
  <si>
    <t xml:space="preserve"> </t>
    <phoneticPr fontId="2" type="noConversion"/>
  </si>
  <si>
    <t>DEAS</t>
    <phoneticPr fontId="2" type="noConversion"/>
  </si>
  <si>
    <t>AT〇HNRNPLL〇ID〇053259</t>
    <phoneticPr fontId="2" type="noConversion"/>
  </si>
  <si>
    <t>TTTCACCCGTCGTCCATGTT</t>
  </si>
  <si>
    <t>CCTGGCCGAGTGATCCTTTT</t>
  </si>
  <si>
    <t>CDS</t>
    <phoneticPr fontId="2" type="noConversion"/>
  </si>
  <si>
    <t>GAATATGCACGGCCAACTCG</t>
  </si>
  <si>
    <t>CTTGTCTCTGGCGACCCTTT</t>
  </si>
  <si>
    <t>Primer pair 1</t>
    <phoneticPr fontId="2" type="noConversion"/>
  </si>
  <si>
    <t>ES〇HPCAL1〇ID〇052659</t>
  </si>
  <si>
    <t>GGCTGTTCCAGCTCCAAAGA</t>
  </si>
  <si>
    <t>GTGAGTCCCACACGGTTCTC</t>
  </si>
  <si>
    <t>AAACAGAACAGCAAGCTGCG</t>
  </si>
  <si>
    <t>TTGAACTCGTCCACGGTCAG</t>
  </si>
  <si>
    <t>RI〇CCDC88A〇ID〇053613</t>
  </si>
  <si>
    <t>ACCCCAGGGGACTTCTATGAT</t>
  </si>
  <si>
    <t>TGGTGTAGGTTTTCCCGCAG</t>
  </si>
  <si>
    <t>GGGAAAACCTACACCAGGCA</t>
  </si>
  <si>
    <t>GCTTGCACGAGGTAAAGTTGC</t>
  </si>
  <si>
    <t>GGAACTCGTGCTCGTTCTGA</t>
  </si>
  <si>
    <t>GATTTCTGGGGTGCTTCGGA</t>
  </si>
  <si>
    <t>ATTTGCTTTCGGATGCTCGC</t>
  </si>
  <si>
    <t>TCAGAACGAGCACGAGTTCC</t>
  </si>
  <si>
    <t>RI〇RPL29〇ID〇065167</t>
  </si>
  <si>
    <t>TTGGTTCCAGGTGCACAGTC</t>
  </si>
  <si>
    <t>AAGGAATTGCAGGCTTTGGG</t>
  </si>
  <si>
    <t>GTCTTTTCTTGGTTCCAGGTGC</t>
  </si>
  <si>
    <t>TCAGGCAGAAGCCAAAGCTA</t>
  </si>
  <si>
    <t>CCTGAGGAACATGCGCTTTG</t>
  </si>
  <si>
    <t>GGCTTTACGAGGGCCTTGAT</t>
  </si>
  <si>
    <t>ACATGCGCTTTGCCAAGAAG</t>
  </si>
  <si>
    <t>CCCTTTGGGATCTTGGGCTT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</si>
</sst>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>
    <font>
      <sz val="12"/>
      <color theme="1"/>
      <name val="DengXian"/>
      <family val="2"/>
      <charset val="134"/>
      <scheme val="minor"/>
    </font>
    <font>
      <sz val="12"/>
      <color rgb="FFFF0000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sz val="11"/>
      <name val="ＭＳ Ｐゴシック"/>
      <family val="2"/>
    </font>
    <font>
      <b/>
      <sz val="12"/>
      <color theme="1"/>
      <name val="Arial"/>
      <family val="2"/>
    </font>
    <font>
      <b/>
      <vertAlign val="superscript"/>
      <sz val="11"/>
      <name val="Arial"/>
      <family val="2"/>
    </font>
    <font>
      <b/>
      <sz val="24"/>
      <color theme="1"/>
      <name val="DengXian"/>
      <family val="4"/>
      <charset val="134"/>
      <scheme val="minor"/>
    </font>
    <font>
      <sz val="12"/>
      <color rgb="FF000000"/>
      <name val="等线"/>
      <family val="4"/>
      <charset val="134"/>
    </font>
    <font>
      <b/>
      <sz val="18"/>
      <color rgb="FF2A6979"/>
      <name val="Arial"/>
      <family val="2"/>
    </font>
    <font>
      <sz val="12"/>
      <color theme="1"/>
      <name val="Arial"/>
      <family val="2"/>
    </font>
    <font>
      <sz val="24"/>
      <color rgb="FFFF0000"/>
      <name val="DengXian"/>
      <family val="2"/>
      <charset val="134"/>
      <scheme val="minor"/>
    </font>
    <font>
      <b/>
      <sz val="13"/>
      <color rgb="FF222222"/>
      <name val="Arial"/>
      <family val="2"/>
    </font>
    <font>
      <sz val="13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1" fillId="0" borderId="8" xfId="0" applyFont="1" applyBorder="1"/>
    <xf numFmtId="0" fontId="0" fillId="2" borderId="0" xfId="0" applyFill="1"/>
    <xf numFmtId="0" fontId="8" fillId="0" borderId="7" xfId="0" applyFont="1" applyBorder="1" applyAlignment="1">
      <alignment vertical="center"/>
    </xf>
    <xf numFmtId="0" fontId="6" fillId="0" borderId="1" xfId="0" applyFont="1" applyBorder="1"/>
    <xf numFmtId="0" fontId="8" fillId="0" borderId="16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5" xfId="0" applyNumberFormat="1" applyBorder="1" applyAlignment="1">
      <alignment vertical="center"/>
    </xf>
    <xf numFmtId="176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176" fontId="9" fillId="0" borderId="5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19" xfId="0" applyBorder="1"/>
    <xf numFmtId="0" fontId="0" fillId="0" borderId="20" xfId="0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2" fillId="0" borderId="3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2" borderId="0" xfId="0" applyFill="1" applyAlignment="1">
      <alignment vertical="center"/>
    </xf>
    <xf numFmtId="0" fontId="12" fillId="0" borderId="18" xfId="0" applyFont="1" applyBorder="1" applyAlignment="1">
      <alignment vertical="center"/>
    </xf>
    <xf numFmtId="0" fontId="10" fillId="0" borderId="3" xfId="0" applyFont="1" applyBorder="1"/>
    <xf numFmtId="0" fontId="13" fillId="0" borderId="3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5" xfId="0" applyFont="1" applyBorder="1"/>
    <xf numFmtId="0" fontId="14" fillId="0" borderId="6" xfId="0" applyFont="1" applyBorder="1"/>
  </cellXfs>
  <cellStyles count="70">
    <cellStyle name="常规" xfId="0" builtinId="0"/>
    <cellStyle name="常规 2" xfId="61" xr:uid="{00000000-0005-0000-0000-000001000000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7595-C859-4743-ABE9-22DB3C83EBD5}">
  <dimension ref="A1:X95"/>
  <sheetViews>
    <sheetView tabSelected="1" zoomScale="75" workbookViewId="0">
      <selection sqref="A1:K1"/>
    </sheetView>
  </sheetViews>
  <sheetFormatPr baseColWidth="10" defaultRowHeight="16"/>
  <cols>
    <col min="3" max="3" width="12.33203125" customWidth="1"/>
    <col min="12" max="12" width="10.83203125" style="14"/>
    <col min="13" max="13" width="10.83203125" style="4"/>
    <col min="15" max="15" width="11.6640625" customWidth="1"/>
    <col min="24" max="24" width="10.83203125" style="14"/>
  </cols>
  <sheetData>
    <row r="1" spans="1:23" ht="33" customHeight="1" thickBot="1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/>
      <c r="M1" s="27" t="s">
        <v>10</v>
      </c>
      <c r="N1" s="28"/>
      <c r="O1" s="28"/>
      <c r="P1" s="28"/>
      <c r="Q1" s="28"/>
      <c r="R1" s="28"/>
      <c r="S1" s="28"/>
      <c r="T1" s="28"/>
      <c r="U1" s="28"/>
      <c r="V1" s="28"/>
      <c r="W1" s="29"/>
    </row>
    <row r="2" spans="1:23" ht="32" thickBot="1">
      <c r="A2" s="17" t="s">
        <v>11</v>
      </c>
      <c r="C2" s="30" t="s">
        <v>4</v>
      </c>
      <c r="D2" s="30"/>
      <c r="E2" s="30"/>
      <c r="F2" s="30"/>
      <c r="G2" s="30" t="s">
        <v>7</v>
      </c>
      <c r="H2" s="30"/>
      <c r="I2" s="30"/>
      <c r="J2" s="30"/>
      <c r="K2" s="15" t="s">
        <v>8</v>
      </c>
      <c r="M2" s="17" t="s">
        <v>11</v>
      </c>
      <c r="O2" s="30" t="s">
        <v>4</v>
      </c>
      <c r="P2" s="30"/>
      <c r="Q2" s="30"/>
      <c r="R2" s="30"/>
      <c r="S2" s="30" t="s">
        <v>7</v>
      </c>
      <c r="T2" s="30"/>
      <c r="U2" s="30"/>
      <c r="V2" s="30"/>
      <c r="W2" s="15" t="s">
        <v>8</v>
      </c>
    </row>
    <row r="3" spans="1:23" ht="17" thickBot="1">
      <c r="A3" s="9" t="s">
        <v>12</v>
      </c>
      <c r="B3" s="9" t="s">
        <v>0</v>
      </c>
      <c r="C3" s="10" t="s">
        <v>3</v>
      </c>
      <c r="D3" s="11" t="s">
        <v>1</v>
      </c>
      <c r="E3" s="11" t="s">
        <v>2</v>
      </c>
      <c r="F3" s="12" t="s">
        <v>5</v>
      </c>
      <c r="G3" s="10" t="s">
        <v>6</v>
      </c>
      <c r="H3" s="11" t="s">
        <v>1</v>
      </c>
      <c r="I3" s="11" t="s">
        <v>2</v>
      </c>
      <c r="J3" s="12" t="s">
        <v>5</v>
      </c>
      <c r="K3" s="13" t="s">
        <v>8</v>
      </c>
      <c r="M3" s="16" t="s">
        <v>12</v>
      </c>
      <c r="N3" s="12" t="s">
        <v>0</v>
      </c>
      <c r="O3" s="10" t="s">
        <v>3</v>
      </c>
      <c r="P3" s="11" t="s">
        <v>1</v>
      </c>
      <c r="Q3" s="11" t="s">
        <v>2</v>
      </c>
      <c r="R3" s="12" t="s">
        <v>5</v>
      </c>
      <c r="S3" s="10" t="s">
        <v>6</v>
      </c>
      <c r="T3" s="11" t="s">
        <v>1</v>
      </c>
      <c r="U3" s="11" t="s">
        <v>2</v>
      </c>
      <c r="V3" s="12" t="s">
        <v>5</v>
      </c>
      <c r="W3" s="13" t="s">
        <v>8</v>
      </c>
    </row>
    <row r="4" spans="1:23">
      <c r="A4" s="24">
        <v>1</v>
      </c>
      <c r="B4" s="1">
        <v>17.22</v>
      </c>
      <c r="C4" s="21">
        <v>23.88</v>
      </c>
      <c r="D4" s="4">
        <f>C4-B4</f>
        <v>6.66</v>
      </c>
      <c r="E4" s="4">
        <f>AVERAGE($D$4:$D$6)-D4</f>
        <v>-5.9999999999998721E-2</v>
      </c>
      <c r="F4" s="5">
        <f t="shared" ref="F4:F6" si="0">POWER(2,E4)</f>
        <v>0.95926411932526523</v>
      </c>
      <c r="G4" s="3">
        <v>26.08</v>
      </c>
      <c r="H4" s="4">
        <f>G4-B4</f>
        <v>8.86</v>
      </c>
      <c r="I4" s="4">
        <f>AVERAGE($D$4:$D$6)-H4</f>
        <v>-2.259999999999998</v>
      </c>
      <c r="J4" s="5">
        <f t="shared" ref="J4:J6" si="1">POWER(2,I4)</f>
        <v>0.20877197985709267</v>
      </c>
      <c r="K4" s="1">
        <f>AVERAGE(F4:F6)</f>
        <v>1.0004458085904533</v>
      </c>
      <c r="M4" s="31">
        <v>1</v>
      </c>
      <c r="N4" s="5">
        <v>17.329999999999998</v>
      </c>
      <c r="O4" s="3">
        <v>24.13</v>
      </c>
      <c r="P4" s="4">
        <f>O4-N4</f>
        <v>6.8000000000000007</v>
      </c>
      <c r="Q4" s="4">
        <f>AVERAGE($D$4:$D$6)-P4</f>
        <v>-0.19999999999999929</v>
      </c>
      <c r="R4" s="5">
        <f t="shared" ref="R4:R6" si="2">POWER(2,Q4)</f>
        <v>0.87055056329612457</v>
      </c>
      <c r="S4" s="3">
        <v>28.48</v>
      </c>
      <c r="T4" s="4">
        <f>S4-N4</f>
        <v>11.150000000000002</v>
      </c>
      <c r="U4" s="4">
        <f>AVERAGE($D$4:$D$6)-T4</f>
        <v>-4.5500000000000007</v>
      </c>
      <c r="V4" s="5">
        <f t="shared" ref="V4:V6" si="3">POWER(2,U4)</f>
        <v>4.2688758023574837E-2</v>
      </c>
      <c r="W4" s="1">
        <f>AVERAGE(R4:R6)</f>
        <v>0.93973366384508783</v>
      </c>
    </row>
    <row r="5" spans="1:23">
      <c r="A5" s="25"/>
      <c r="B5" s="1">
        <v>17.239999999999998</v>
      </c>
      <c r="C5" s="21">
        <v>23.82</v>
      </c>
      <c r="D5" s="4">
        <f t="shared" ref="D5:D6" si="4">C5-B5</f>
        <v>6.5800000000000018</v>
      </c>
      <c r="E5" s="4">
        <f t="shared" ref="E5:E6" si="5">AVERAGE($D$4:$D$6)-D5</f>
        <v>1.9999999999999574E-2</v>
      </c>
      <c r="F5" s="5">
        <f t="shared" si="0"/>
        <v>1.0139594797900289</v>
      </c>
      <c r="G5" s="3">
        <v>26.14</v>
      </c>
      <c r="H5" s="4">
        <f t="shared" ref="H5:H6" si="6">G5-B5</f>
        <v>8.9000000000000021</v>
      </c>
      <c r="I5" s="4">
        <f t="shared" ref="I5:I6" si="7">AVERAGE($D$4:$D$6)-H5</f>
        <v>-2.3000000000000007</v>
      </c>
      <c r="J5" s="5">
        <f t="shared" si="1"/>
        <v>0.20306309908905881</v>
      </c>
      <c r="K5" s="1">
        <f>AVERAGE(J4:J6)</f>
        <v>0.2194644183564971</v>
      </c>
      <c r="M5" s="25"/>
      <c r="N5" s="5">
        <v>17.38</v>
      </c>
      <c r="O5" s="3">
        <v>23.84</v>
      </c>
      <c r="P5" s="4">
        <f t="shared" ref="P5:P6" si="8">O5-N5</f>
        <v>6.4600000000000009</v>
      </c>
      <c r="Q5" s="4">
        <f t="shared" ref="Q5:Q6" si="9">AVERAGE($D$4:$D$6)-P5</f>
        <v>0.14000000000000057</v>
      </c>
      <c r="R5" s="5">
        <f t="shared" si="2"/>
        <v>1.1019051158766111</v>
      </c>
      <c r="S5" s="3">
        <v>28.58</v>
      </c>
      <c r="T5" s="4">
        <f t="shared" ref="T5:T6" si="10">S5-N5</f>
        <v>11.2</v>
      </c>
      <c r="U5" s="4">
        <f t="shared" ref="U5:U6" si="11">AVERAGE($D$4:$D$6)-T5</f>
        <v>-4.5999999999999979</v>
      </c>
      <c r="V5" s="5">
        <f t="shared" si="3"/>
        <v>4.1234622211652999E-2</v>
      </c>
      <c r="W5" s="1">
        <f>AVERAGE(V4:V6)</f>
        <v>4.2911493911907482E-2</v>
      </c>
    </row>
    <row r="6" spans="1:23" ht="17" thickBot="1">
      <c r="A6" s="26"/>
      <c r="B6" s="2">
        <v>17.329999999999998</v>
      </c>
      <c r="C6" s="21">
        <v>23.89</v>
      </c>
      <c r="D6" s="7">
        <f t="shared" si="4"/>
        <v>6.5600000000000023</v>
      </c>
      <c r="E6" s="7">
        <f t="shared" si="5"/>
        <v>3.9999999999999147E-2</v>
      </c>
      <c r="F6" s="8">
        <f t="shared" si="0"/>
        <v>1.0281138266560659</v>
      </c>
      <c r="G6" s="6">
        <v>25.95</v>
      </c>
      <c r="H6" s="7">
        <f t="shared" si="6"/>
        <v>8.620000000000001</v>
      </c>
      <c r="I6" s="4">
        <f t="shared" si="7"/>
        <v>-2.0199999999999996</v>
      </c>
      <c r="J6" s="8">
        <f t="shared" si="1"/>
        <v>0.24655817612333991</v>
      </c>
      <c r="K6" s="2">
        <f>K5/K4</f>
        <v>0.21936662283158007</v>
      </c>
      <c r="M6" s="26"/>
      <c r="N6" s="8">
        <v>17.34</v>
      </c>
      <c r="O6" s="6">
        <v>24.18</v>
      </c>
      <c r="P6" s="7">
        <f t="shared" si="8"/>
        <v>6.84</v>
      </c>
      <c r="Q6" s="4">
        <f t="shared" si="9"/>
        <v>-0.23999999999999844</v>
      </c>
      <c r="R6" s="8">
        <f t="shared" si="2"/>
        <v>0.84674531236252804</v>
      </c>
      <c r="S6" s="6">
        <v>28.42</v>
      </c>
      <c r="T6" s="7">
        <f t="shared" si="10"/>
        <v>11.080000000000002</v>
      </c>
      <c r="U6" s="4">
        <f t="shared" si="11"/>
        <v>-4.4800000000000004</v>
      </c>
      <c r="V6" s="8">
        <f t="shared" si="3"/>
        <v>4.4811101500494596E-2</v>
      </c>
      <c r="W6" s="2">
        <f>W5/W4</f>
        <v>4.5663463556607574E-2</v>
      </c>
    </row>
    <row r="7" spans="1:23">
      <c r="A7" s="1"/>
      <c r="B7" s="9" t="s">
        <v>0</v>
      </c>
      <c r="C7" s="10" t="s">
        <v>3</v>
      </c>
      <c r="D7" s="11" t="s">
        <v>1</v>
      </c>
      <c r="E7" s="11" t="s">
        <v>2</v>
      </c>
      <c r="F7" s="12" t="s">
        <v>5</v>
      </c>
      <c r="G7" s="10" t="s">
        <v>6</v>
      </c>
      <c r="H7" s="11" t="s">
        <v>1</v>
      </c>
      <c r="I7" s="11" t="s">
        <v>2</v>
      </c>
      <c r="J7" s="12" t="s">
        <v>5</v>
      </c>
      <c r="K7" s="13" t="s">
        <v>8</v>
      </c>
      <c r="M7" s="1"/>
      <c r="N7" s="12" t="s">
        <v>0</v>
      </c>
      <c r="O7" s="10" t="s">
        <v>3</v>
      </c>
      <c r="P7" s="11" t="s">
        <v>1</v>
      </c>
      <c r="Q7" s="11" t="s">
        <v>2</v>
      </c>
      <c r="R7" s="12" t="s">
        <v>5</v>
      </c>
      <c r="S7" s="10" t="s">
        <v>6</v>
      </c>
      <c r="T7" s="11" t="s">
        <v>1</v>
      </c>
      <c r="U7" s="11" t="s">
        <v>2</v>
      </c>
      <c r="V7" s="12" t="s">
        <v>5</v>
      </c>
      <c r="W7" s="13" t="s">
        <v>8</v>
      </c>
    </row>
    <row r="8" spans="1:23">
      <c r="A8" s="24">
        <v>2</v>
      </c>
      <c r="B8" s="1">
        <v>17.52</v>
      </c>
      <c r="C8" s="21">
        <v>23.76</v>
      </c>
      <c r="D8" s="4">
        <f>C8-B8</f>
        <v>6.240000000000002</v>
      </c>
      <c r="E8" s="4">
        <f>AVERAGE($D$4:$D$6)-D8</f>
        <v>0.35999999999999943</v>
      </c>
      <c r="F8" s="5">
        <f t="shared" ref="F8:F10" si="12">POWER(2,E8)</f>
        <v>1.2834258975629036</v>
      </c>
      <c r="G8" s="3">
        <v>25.7</v>
      </c>
      <c r="H8" s="4">
        <f>G8-B8</f>
        <v>8.18</v>
      </c>
      <c r="I8" s="4">
        <f>AVERAGE($D$4:$D$6)-H8</f>
        <v>-1.5799999999999983</v>
      </c>
      <c r="J8" s="5">
        <f t="shared" ref="J8:J10" si="13">POWER(2,I8)</f>
        <v>0.33448188869652845</v>
      </c>
      <c r="K8" s="1">
        <f>AVERAGE(F8:F10)</f>
        <v>1.3544110907644125</v>
      </c>
      <c r="M8" s="24">
        <v>2</v>
      </c>
      <c r="N8" s="5">
        <v>17.54</v>
      </c>
      <c r="O8" s="3">
        <v>23.97</v>
      </c>
      <c r="P8" s="4">
        <f>O8-N8</f>
        <v>6.43</v>
      </c>
      <c r="Q8" s="4">
        <f>AVERAGE($D$4:$D$6)-P8</f>
        <v>0.17000000000000171</v>
      </c>
      <c r="R8" s="5">
        <f t="shared" ref="R8:R10" si="14">POWER(2,Q8)</f>
        <v>1.1250584846888108</v>
      </c>
      <c r="S8" s="3">
        <v>28.44</v>
      </c>
      <c r="T8" s="4">
        <f>S8-N8</f>
        <v>10.900000000000002</v>
      </c>
      <c r="U8" s="4">
        <f>AVERAGE($D$4:$D$6)-T8</f>
        <v>-4.3000000000000007</v>
      </c>
      <c r="V8" s="5">
        <f t="shared" ref="V8:V10" si="15">POWER(2,U8)</f>
        <v>5.0765774772264703E-2</v>
      </c>
      <c r="W8" s="1">
        <f>AVERAGE(R8:R10)</f>
        <v>1.3158365367013245</v>
      </c>
    </row>
    <row r="9" spans="1:23">
      <c r="A9" s="25"/>
      <c r="B9" s="1">
        <v>17.59</v>
      </c>
      <c r="C9" s="21">
        <v>23.84</v>
      </c>
      <c r="D9" s="4">
        <f t="shared" ref="D9:D10" si="16">C9-B9</f>
        <v>6.25</v>
      </c>
      <c r="E9" s="4">
        <f t="shared" ref="E9:E10" si="17">AVERAGE($D$4:$D$6)-D9</f>
        <v>0.35000000000000142</v>
      </c>
      <c r="F9" s="5">
        <f t="shared" si="12"/>
        <v>1.2745606273192633</v>
      </c>
      <c r="G9" s="3">
        <v>25.74</v>
      </c>
      <c r="H9" s="4">
        <f t="shared" ref="H9:H10" si="18">G9-B9</f>
        <v>8.1499999999999986</v>
      </c>
      <c r="I9" s="4">
        <f t="shared" ref="I9:I10" si="19">AVERAGE($D$4:$D$6)-H9</f>
        <v>-1.5499999999999972</v>
      </c>
      <c r="J9" s="5">
        <f t="shared" si="13"/>
        <v>0.34151006418859958</v>
      </c>
      <c r="K9" s="1">
        <f>AVERAGE(J8:J10)</f>
        <v>0.35251891837508958</v>
      </c>
      <c r="M9" s="25"/>
      <c r="N9" s="5">
        <v>17.72</v>
      </c>
      <c r="O9" s="3">
        <v>23.9</v>
      </c>
      <c r="P9" s="4">
        <f t="shared" ref="P9:P10" si="20">O9-N9</f>
        <v>6.18</v>
      </c>
      <c r="Q9" s="4">
        <f t="shared" ref="Q9:Q10" si="21">AVERAGE($D$4:$D$6)-P9</f>
        <v>0.42000000000000171</v>
      </c>
      <c r="R9" s="5">
        <f t="shared" si="14"/>
        <v>1.3379275547861136</v>
      </c>
      <c r="S9" s="3">
        <v>28.51</v>
      </c>
      <c r="T9" s="4">
        <f t="shared" ref="T9:T10" si="22">S9-N9</f>
        <v>10.790000000000003</v>
      </c>
      <c r="U9" s="4">
        <f t="shared" ref="U9:U10" si="23">AVERAGE($D$4:$D$6)-T9</f>
        <v>-4.1900000000000013</v>
      </c>
      <c r="V9" s="5">
        <f t="shared" si="15"/>
        <v>5.4787857582252138E-2</v>
      </c>
      <c r="W9" s="1">
        <f>AVERAGE(V8:V10)</f>
        <v>5.5448188855928247E-2</v>
      </c>
    </row>
    <row r="10" spans="1:23" ht="17" thickBot="1">
      <c r="A10" s="26"/>
      <c r="B10" s="2">
        <v>17.670000000000002</v>
      </c>
      <c r="C10" s="21">
        <v>23.68</v>
      </c>
      <c r="D10" s="7">
        <f t="shared" si="16"/>
        <v>6.009999999999998</v>
      </c>
      <c r="E10" s="7">
        <f t="shared" si="17"/>
        <v>0.59000000000000341</v>
      </c>
      <c r="F10" s="8">
        <f t="shared" si="12"/>
        <v>1.5052467474110707</v>
      </c>
      <c r="G10" s="6">
        <v>25.66</v>
      </c>
      <c r="H10" s="7">
        <f t="shared" si="18"/>
        <v>7.9899999999999984</v>
      </c>
      <c r="I10" s="4">
        <f t="shared" si="19"/>
        <v>-1.389999999999997</v>
      </c>
      <c r="J10" s="8">
        <f t="shared" si="13"/>
        <v>0.38156480224014061</v>
      </c>
      <c r="K10" s="2">
        <f>K9/K8</f>
        <v>0.26027468379347984</v>
      </c>
      <c r="M10" s="26"/>
      <c r="N10" s="8">
        <v>17.75</v>
      </c>
      <c r="O10" s="6">
        <v>23.78</v>
      </c>
      <c r="P10" s="7">
        <f t="shared" si="20"/>
        <v>6.0300000000000011</v>
      </c>
      <c r="Q10" s="4">
        <f t="shared" si="21"/>
        <v>0.57000000000000028</v>
      </c>
      <c r="R10" s="8">
        <f t="shared" si="14"/>
        <v>1.4845235706290494</v>
      </c>
      <c r="S10" s="6">
        <v>28.39</v>
      </c>
      <c r="T10" s="7">
        <f t="shared" si="22"/>
        <v>10.64</v>
      </c>
      <c r="U10" s="4">
        <f t="shared" si="23"/>
        <v>-4.0399999999999991</v>
      </c>
      <c r="V10" s="8">
        <f t="shared" si="15"/>
        <v>6.0790934213267894E-2</v>
      </c>
      <c r="W10" s="2">
        <f>W9/W8</f>
        <v>4.2139116303102145E-2</v>
      </c>
    </row>
    <row r="11" spans="1:23">
      <c r="A11" s="1"/>
      <c r="B11" s="9" t="s">
        <v>0</v>
      </c>
      <c r="C11" s="10" t="s">
        <v>3</v>
      </c>
      <c r="D11" s="11" t="s">
        <v>1</v>
      </c>
      <c r="E11" s="11" t="s">
        <v>2</v>
      </c>
      <c r="F11" s="12" t="s">
        <v>5</v>
      </c>
      <c r="G11" s="10" t="s">
        <v>6</v>
      </c>
      <c r="H11" s="11" t="s">
        <v>1</v>
      </c>
      <c r="I11" s="11" t="s">
        <v>2</v>
      </c>
      <c r="J11" s="12" t="s">
        <v>5</v>
      </c>
      <c r="K11" s="13" t="s">
        <v>8</v>
      </c>
      <c r="M11" s="1"/>
      <c r="N11" s="12" t="s">
        <v>0</v>
      </c>
      <c r="O11" s="10" t="s">
        <v>3</v>
      </c>
      <c r="P11" s="11" t="s">
        <v>1</v>
      </c>
      <c r="Q11" s="11" t="s">
        <v>2</v>
      </c>
      <c r="R11" s="12" t="s">
        <v>5</v>
      </c>
      <c r="S11" s="10" t="s">
        <v>6</v>
      </c>
      <c r="T11" s="11" t="s">
        <v>1</v>
      </c>
      <c r="U11" s="11" t="s">
        <v>2</v>
      </c>
      <c r="V11" s="12" t="s">
        <v>5</v>
      </c>
      <c r="W11" s="13" t="s">
        <v>8</v>
      </c>
    </row>
    <row r="12" spans="1:23">
      <c r="A12" s="24">
        <v>3</v>
      </c>
      <c r="B12" s="1">
        <v>18.12</v>
      </c>
      <c r="C12" s="21">
        <v>24.22</v>
      </c>
      <c r="D12" s="4">
        <f>C12-B12</f>
        <v>6.0999999999999979</v>
      </c>
      <c r="E12" s="4">
        <f>AVERAGE($D$4:$D$6)-D12</f>
        <v>0.50000000000000355</v>
      </c>
      <c r="F12" s="5">
        <f t="shared" ref="F12:F14" si="24">POWER(2,E12)</f>
        <v>1.4142135623730985</v>
      </c>
      <c r="G12" s="3">
        <v>26.96</v>
      </c>
      <c r="H12" s="4">
        <f>G12-B12</f>
        <v>8.84</v>
      </c>
      <c r="I12" s="4">
        <f>AVERAGE($D$4:$D$6)-H12</f>
        <v>-2.2399999999999984</v>
      </c>
      <c r="J12" s="5">
        <f t="shared" ref="J12:J14" si="25">POWER(2,I12)</f>
        <v>0.21168632809063204</v>
      </c>
      <c r="K12" s="1">
        <f>AVERAGE(F12:F14)</f>
        <v>1.5371180668425548</v>
      </c>
      <c r="M12" s="24">
        <v>3</v>
      </c>
      <c r="N12" s="5">
        <v>18.13</v>
      </c>
      <c r="O12" s="3">
        <v>24.18</v>
      </c>
      <c r="P12" s="4">
        <f>O12-N12</f>
        <v>6.0500000000000007</v>
      </c>
      <c r="Q12" s="4">
        <f>AVERAGE($D$4:$D$6)-P12</f>
        <v>0.55000000000000071</v>
      </c>
      <c r="R12" s="5">
        <f t="shared" ref="R12:R14" si="26">POWER(2,Q12)</f>
        <v>1.4640856959456261</v>
      </c>
      <c r="S12" s="3">
        <v>27.26</v>
      </c>
      <c r="T12" s="4">
        <f>S12-N12</f>
        <v>9.1300000000000026</v>
      </c>
      <c r="U12" s="4">
        <f>AVERAGE($D$4:$D$6)-T12</f>
        <v>-2.5300000000000011</v>
      </c>
      <c r="V12" s="5">
        <f t="shared" ref="V12:V14" si="27">POWER(2,U12)</f>
        <v>0.17313868351386544</v>
      </c>
      <c r="W12" s="1">
        <f>AVERAGE(R12:R14)</f>
        <v>1.4897907419428533</v>
      </c>
    </row>
    <row r="13" spans="1:23">
      <c r="A13" s="25"/>
      <c r="B13" s="1">
        <v>18.21</v>
      </c>
      <c r="C13" s="21">
        <v>24.28</v>
      </c>
      <c r="D13" s="4">
        <f t="shared" ref="D13:D14" si="28">C13-B13</f>
        <v>6.07</v>
      </c>
      <c r="E13" s="4">
        <f t="shared" ref="E13:E14" si="29">AVERAGE($D$4:$D$6)-D13</f>
        <v>0.53000000000000114</v>
      </c>
      <c r="F13" s="5">
        <f t="shared" si="24"/>
        <v>1.4439291955224973</v>
      </c>
      <c r="G13" s="3">
        <v>27.01</v>
      </c>
      <c r="H13" s="4">
        <f t="shared" ref="H13:H14" si="30">G13-B13</f>
        <v>8.8000000000000007</v>
      </c>
      <c r="I13" s="4">
        <f t="shared" ref="I13:I14" si="31">AVERAGE($D$4:$D$6)-H13</f>
        <v>-2.1999999999999993</v>
      </c>
      <c r="J13" s="5">
        <f t="shared" si="25"/>
        <v>0.21763764082403114</v>
      </c>
      <c r="K13" s="1">
        <f>AVERAGE(J12:J14)</f>
        <v>0.23058437994014333</v>
      </c>
      <c r="M13" s="25"/>
      <c r="N13" s="5">
        <v>18.239999999999998</v>
      </c>
      <c r="O13" s="3">
        <v>24.34</v>
      </c>
      <c r="P13" s="4">
        <f t="shared" ref="P13:P14" si="32">O13-N13</f>
        <v>6.1000000000000014</v>
      </c>
      <c r="Q13" s="4">
        <f t="shared" ref="Q13:Q14" si="33">AVERAGE($D$4:$D$6)-P13</f>
        <v>0.5</v>
      </c>
      <c r="R13" s="5">
        <f t="shared" si="26"/>
        <v>1.4142135623730951</v>
      </c>
      <c r="S13" s="3">
        <v>27.27</v>
      </c>
      <c r="T13" s="4">
        <f t="shared" ref="T13:T14" si="34">S13-N13</f>
        <v>9.0300000000000011</v>
      </c>
      <c r="U13" s="4">
        <f t="shared" ref="U13:U14" si="35">AVERAGE($D$4:$D$6)-T13</f>
        <v>-2.4299999999999997</v>
      </c>
      <c r="V13" s="5">
        <f t="shared" si="27"/>
        <v>0.1855654463286312</v>
      </c>
      <c r="W13" s="1">
        <f>AVERAGE(V12:V14)</f>
        <v>0.19161281255648779</v>
      </c>
    </row>
    <row r="14" spans="1:23" ht="17" thickBot="1">
      <c r="A14" s="26"/>
      <c r="B14" s="2">
        <v>18.329999999999998</v>
      </c>
      <c r="C14" s="21">
        <v>24.12</v>
      </c>
      <c r="D14" s="7">
        <f t="shared" si="28"/>
        <v>5.7900000000000027</v>
      </c>
      <c r="E14" s="7">
        <f t="shared" si="29"/>
        <v>0.80999999999999872</v>
      </c>
      <c r="F14" s="8">
        <f t="shared" si="24"/>
        <v>1.7532114426320686</v>
      </c>
      <c r="G14" s="6">
        <v>26.86</v>
      </c>
      <c r="H14" s="7">
        <f t="shared" si="30"/>
        <v>8.5300000000000011</v>
      </c>
      <c r="I14" s="4">
        <f t="shared" si="31"/>
        <v>-1.9299999999999997</v>
      </c>
      <c r="J14" s="8">
        <f t="shared" si="25"/>
        <v>0.26242917090576684</v>
      </c>
      <c r="K14" s="2">
        <f>K13/K12</f>
        <v>0.15001084491433658</v>
      </c>
      <c r="M14" s="26"/>
      <c r="N14" s="8">
        <v>18.43</v>
      </c>
      <c r="O14" s="6">
        <v>24.36</v>
      </c>
      <c r="P14" s="7">
        <f t="shared" si="32"/>
        <v>5.93</v>
      </c>
      <c r="Q14" s="4">
        <f t="shared" si="33"/>
        <v>0.67000000000000171</v>
      </c>
      <c r="R14" s="8">
        <f t="shared" si="26"/>
        <v>1.5910729675098392</v>
      </c>
      <c r="S14" s="6">
        <v>27.24</v>
      </c>
      <c r="T14" s="7">
        <f t="shared" si="34"/>
        <v>8.8099999999999987</v>
      </c>
      <c r="U14" s="4">
        <f t="shared" si="35"/>
        <v>-2.2099999999999973</v>
      </c>
      <c r="V14" s="8">
        <f t="shared" si="27"/>
        <v>0.21613430782696672</v>
      </c>
      <c r="W14" s="2">
        <f>W13/W12</f>
        <v>0.1286172662790234</v>
      </c>
    </row>
    <row r="15" spans="1:23">
      <c r="A15" s="1"/>
      <c r="B15" s="9" t="s">
        <v>0</v>
      </c>
      <c r="C15" s="10" t="s">
        <v>3</v>
      </c>
      <c r="D15" s="11" t="s">
        <v>1</v>
      </c>
      <c r="E15" s="11" t="s">
        <v>2</v>
      </c>
      <c r="F15" s="12" t="s">
        <v>5</v>
      </c>
      <c r="G15" s="10" t="s">
        <v>6</v>
      </c>
      <c r="H15" s="11" t="s">
        <v>1</v>
      </c>
      <c r="I15" s="11" t="s">
        <v>2</v>
      </c>
      <c r="J15" s="12" t="s">
        <v>5</v>
      </c>
      <c r="K15" s="13" t="s">
        <v>8</v>
      </c>
      <c r="M15" s="1"/>
      <c r="N15" s="12" t="s">
        <v>0</v>
      </c>
      <c r="O15" s="10" t="s">
        <v>3</v>
      </c>
      <c r="P15" s="11" t="s">
        <v>1</v>
      </c>
      <c r="Q15" s="11" t="s">
        <v>2</v>
      </c>
      <c r="R15" s="12" t="s">
        <v>5</v>
      </c>
      <c r="S15" s="10" t="s">
        <v>6</v>
      </c>
      <c r="T15" s="11" t="s">
        <v>1</v>
      </c>
      <c r="U15" s="11" t="s">
        <v>2</v>
      </c>
      <c r="V15" s="12" t="s">
        <v>5</v>
      </c>
      <c r="W15" s="13" t="s">
        <v>8</v>
      </c>
    </row>
    <row r="16" spans="1:23">
      <c r="A16" s="24">
        <v>4</v>
      </c>
      <c r="B16" s="1">
        <v>17.350000000000001</v>
      </c>
      <c r="C16" s="21">
        <v>24.86</v>
      </c>
      <c r="D16" s="4">
        <f>C16-B16</f>
        <v>7.509999999999998</v>
      </c>
      <c r="E16" s="4">
        <f>AVERAGE($D$4:$D$6)-D16</f>
        <v>-0.90999999999999659</v>
      </c>
      <c r="F16" s="5">
        <f t="shared" ref="F16:F18" si="36">POWER(2,E16)</f>
        <v>0.53218509122668123</v>
      </c>
      <c r="G16" s="3">
        <v>26.8</v>
      </c>
      <c r="H16" s="4">
        <f>G16-B16</f>
        <v>9.4499999999999993</v>
      </c>
      <c r="I16" s="4">
        <f>AVERAGE($D$4:$D$6)-H16</f>
        <v>-2.8499999999999979</v>
      </c>
      <c r="J16" s="5">
        <f t="shared" ref="J16:J18" si="37">POWER(2,I16)</f>
        <v>0.13869618400848083</v>
      </c>
      <c r="K16" s="1">
        <f>AVERAGE(F16:F18)</f>
        <v>0.55852315035513944</v>
      </c>
      <c r="M16" s="24">
        <v>4</v>
      </c>
      <c r="N16" s="5">
        <v>17.39</v>
      </c>
      <c r="O16" s="3">
        <v>24.85</v>
      </c>
      <c r="P16" s="4">
        <f>O16-N16</f>
        <v>7.4600000000000009</v>
      </c>
      <c r="Q16" s="4">
        <f>AVERAGE($D$4:$D$6)-P16</f>
        <v>-0.85999999999999943</v>
      </c>
      <c r="R16" s="5">
        <f t="shared" ref="R16:R18" si="38">POWER(2,Q16)</f>
        <v>0.55095255793830566</v>
      </c>
      <c r="S16" s="3">
        <v>28.57</v>
      </c>
      <c r="T16" s="4">
        <f>S16-N16</f>
        <v>11.18</v>
      </c>
      <c r="U16" s="4">
        <f>AVERAGE($D$4:$D$6)-T16</f>
        <v>-4.5799999999999983</v>
      </c>
      <c r="V16" s="5">
        <f t="shared" ref="V16:V18" si="39">POWER(2,U16)</f>
        <v>4.1810236087066063E-2</v>
      </c>
      <c r="W16" s="1">
        <f>AVERAGE(R16:R18)</f>
        <v>0.54176724514560759</v>
      </c>
    </row>
    <row r="17" spans="1:23">
      <c r="A17" s="25"/>
      <c r="B17" s="1">
        <v>17.649999999999999</v>
      </c>
      <c r="C17" s="21">
        <v>24.91</v>
      </c>
      <c r="D17" s="4">
        <f t="shared" ref="D17:D18" si="40">C17-B17</f>
        <v>7.2600000000000016</v>
      </c>
      <c r="E17" s="4">
        <f t="shared" ref="E17:E18" si="41">AVERAGE($D$4:$D$6)-D17</f>
        <v>-0.66000000000000014</v>
      </c>
      <c r="F17" s="5">
        <f t="shared" si="36"/>
        <v>0.63287829698513998</v>
      </c>
      <c r="G17" s="3">
        <v>26.82</v>
      </c>
      <c r="H17" s="4">
        <f t="shared" ref="H17:H18" si="42">G17-B17</f>
        <v>9.1700000000000017</v>
      </c>
      <c r="I17" s="4">
        <f t="shared" ref="I17:I18" si="43">AVERAGE($D$4:$D$6)-H17</f>
        <v>-2.5700000000000003</v>
      </c>
      <c r="J17" s="5">
        <f t="shared" si="37"/>
        <v>0.16840419710821128</v>
      </c>
      <c r="K17" s="1">
        <f>AVERAGE(J16:J18)</f>
        <v>0.14580286707394408</v>
      </c>
      <c r="M17" s="25"/>
      <c r="N17" s="5">
        <v>17.77</v>
      </c>
      <c r="O17" s="3">
        <v>25.17</v>
      </c>
      <c r="P17" s="4">
        <f t="shared" ref="P17:P18" si="44">O17-N17</f>
        <v>7.4000000000000021</v>
      </c>
      <c r="Q17" s="4">
        <f t="shared" ref="Q17:Q18" si="45">AVERAGE($D$4:$D$6)-P17</f>
        <v>-0.80000000000000071</v>
      </c>
      <c r="R17" s="5">
        <f t="shared" si="38"/>
        <v>0.57434917749851722</v>
      </c>
      <c r="S17" s="3">
        <v>28.62</v>
      </c>
      <c r="T17" s="4">
        <f t="shared" ref="T17:T18" si="46">S17-N17</f>
        <v>10.850000000000001</v>
      </c>
      <c r="U17" s="4">
        <f t="shared" ref="U17:U18" si="47">AVERAGE($D$4:$D$6)-T17</f>
        <v>-4.25</v>
      </c>
      <c r="V17" s="5">
        <f t="shared" si="39"/>
        <v>5.2556025953357163E-2</v>
      </c>
      <c r="W17" s="1">
        <f>AVERAGE(V16:V18)</f>
        <v>4.5586715757721004E-2</v>
      </c>
    </row>
    <row r="18" spans="1:23" ht="17" thickBot="1">
      <c r="A18" s="26"/>
      <c r="B18" s="2">
        <v>17.22</v>
      </c>
      <c r="C18" s="21">
        <v>24.79</v>
      </c>
      <c r="D18" s="7">
        <f t="shared" si="40"/>
        <v>7.57</v>
      </c>
      <c r="E18" s="7">
        <f t="shared" si="41"/>
        <v>-0.96999999999999886</v>
      </c>
      <c r="F18" s="8">
        <f t="shared" si="36"/>
        <v>0.51050606285359701</v>
      </c>
      <c r="G18" s="6">
        <v>26.76</v>
      </c>
      <c r="H18" s="7">
        <f t="shared" si="42"/>
        <v>9.5400000000000027</v>
      </c>
      <c r="I18" s="4">
        <f t="shared" si="43"/>
        <v>-2.9400000000000013</v>
      </c>
      <c r="J18" s="8">
        <f t="shared" si="37"/>
        <v>0.13030822010514007</v>
      </c>
      <c r="K18" s="2">
        <f>K17/K16</f>
        <v>0.26105071379983924</v>
      </c>
      <c r="M18" s="26"/>
      <c r="N18" s="8">
        <v>17.34</v>
      </c>
      <c r="O18" s="6">
        <v>24.94</v>
      </c>
      <c r="P18" s="7">
        <f t="shared" si="44"/>
        <v>7.6000000000000014</v>
      </c>
      <c r="Q18" s="4">
        <f t="shared" si="45"/>
        <v>-1</v>
      </c>
      <c r="R18" s="8">
        <f t="shared" si="38"/>
        <v>0.5</v>
      </c>
      <c r="S18" s="6">
        <v>28.5</v>
      </c>
      <c r="T18" s="7">
        <f t="shared" si="46"/>
        <v>11.16</v>
      </c>
      <c r="U18" s="4">
        <f t="shared" si="47"/>
        <v>-4.5599999999999987</v>
      </c>
      <c r="V18" s="8">
        <f t="shared" si="39"/>
        <v>4.2393885232739792E-2</v>
      </c>
      <c r="W18" s="2">
        <f>W17/W16</f>
        <v>8.4144466403591689E-2</v>
      </c>
    </row>
    <row r="19" spans="1:23">
      <c r="A19" s="1"/>
      <c r="B19" s="9" t="s">
        <v>0</v>
      </c>
      <c r="C19" s="10" t="s">
        <v>3</v>
      </c>
      <c r="D19" s="11" t="s">
        <v>1</v>
      </c>
      <c r="E19" s="11" t="s">
        <v>2</v>
      </c>
      <c r="F19" s="12" t="s">
        <v>5</v>
      </c>
      <c r="G19" s="10" t="s">
        <v>6</v>
      </c>
      <c r="H19" s="11" t="s">
        <v>1</v>
      </c>
      <c r="I19" s="11" t="s">
        <v>2</v>
      </c>
      <c r="J19" s="12" t="s">
        <v>5</v>
      </c>
      <c r="K19" s="13" t="s">
        <v>8</v>
      </c>
      <c r="M19" s="1"/>
      <c r="N19" s="12" t="s">
        <v>0</v>
      </c>
      <c r="O19" s="10" t="s">
        <v>3</v>
      </c>
      <c r="P19" s="11" t="s">
        <v>1</v>
      </c>
      <c r="Q19" s="11" t="s">
        <v>2</v>
      </c>
      <c r="R19" s="12" t="s">
        <v>5</v>
      </c>
      <c r="S19" s="10" t="s">
        <v>6</v>
      </c>
      <c r="T19" s="11" t="s">
        <v>1</v>
      </c>
      <c r="U19" s="11" t="s">
        <v>2</v>
      </c>
      <c r="V19" s="12" t="s">
        <v>5</v>
      </c>
      <c r="W19" s="13" t="s">
        <v>8</v>
      </c>
    </row>
    <row r="20" spans="1:23">
      <c r="A20" s="24">
        <v>5</v>
      </c>
      <c r="B20" s="1">
        <v>16.63</v>
      </c>
      <c r="C20" s="3">
        <v>25.76</v>
      </c>
      <c r="D20" s="4">
        <f>C20-B20</f>
        <v>9.1300000000000026</v>
      </c>
      <c r="E20" s="4">
        <f>AVERAGE($D$4:$D$6)-D20</f>
        <v>-2.5300000000000011</v>
      </c>
      <c r="F20" s="5">
        <f t="shared" ref="F20:F22" si="48">POWER(2,E20)</f>
        <v>0.17313868351386544</v>
      </c>
      <c r="G20" s="21">
        <v>27.34</v>
      </c>
      <c r="H20" s="4">
        <f>G20-B20</f>
        <v>10.71</v>
      </c>
      <c r="I20" s="4">
        <f>AVERAGE($D$4:$D$6)-H20</f>
        <v>-4.1099999999999994</v>
      </c>
      <c r="J20" s="5">
        <f t="shared" ref="J20:J22" si="49">POWER(2,I20)</f>
        <v>5.7911753868148223E-2</v>
      </c>
      <c r="K20" s="1">
        <f>AVERAGE(F20:F22)</f>
        <v>0.17121092727590911</v>
      </c>
      <c r="M20" s="24">
        <v>5</v>
      </c>
      <c r="N20" s="5">
        <v>16.690000000000001</v>
      </c>
      <c r="O20" s="3">
        <v>25.86</v>
      </c>
      <c r="P20" s="4">
        <f>O20-N20</f>
        <v>9.1699999999999982</v>
      </c>
      <c r="Q20" s="4">
        <f>AVERAGE($D$4:$D$6)-P20</f>
        <v>-2.5699999999999967</v>
      </c>
      <c r="R20" s="5">
        <f t="shared" ref="R20:R22" si="50">POWER(2,Q20)</f>
        <v>0.16840419710821167</v>
      </c>
      <c r="S20" s="3">
        <v>28.12</v>
      </c>
      <c r="T20" s="4">
        <f>S20-N20</f>
        <v>11.43</v>
      </c>
      <c r="U20" s="4">
        <f>AVERAGE($D$4:$D$6)-T20</f>
        <v>-4.8299999999999983</v>
      </c>
      <c r="V20" s="5">
        <f t="shared" ref="V20:V22" si="51">POWER(2,U20)</f>
        <v>3.5158077646525343E-2</v>
      </c>
      <c r="W20" s="1">
        <f>AVERAGE(R20:R22)</f>
        <v>0.17500930996215006</v>
      </c>
    </row>
    <row r="21" spans="1:23">
      <c r="A21" s="25"/>
      <c r="B21" s="1">
        <v>16.75</v>
      </c>
      <c r="C21" s="3">
        <v>25.86</v>
      </c>
      <c r="D21" s="4">
        <f t="shared" ref="D21:D22" si="52">C21-B21</f>
        <v>9.11</v>
      </c>
      <c r="E21" s="4">
        <f t="shared" ref="E21:E22" si="53">AVERAGE($D$4:$D$6)-D21</f>
        <v>-2.509999999999998</v>
      </c>
      <c r="F21" s="5">
        <f t="shared" si="48"/>
        <v>0.17555560946724991</v>
      </c>
      <c r="G21" s="21">
        <v>27.41</v>
      </c>
      <c r="H21" s="4">
        <f t="shared" ref="H21:H22" si="54">G21-B21</f>
        <v>10.66</v>
      </c>
      <c r="I21" s="4">
        <f t="shared" ref="I21:I22" si="55">AVERAGE($D$4:$D$6)-H21</f>
        <v>-4.0599999999999987</v>
      </c>
      <c r="J21" s="5">
        <f t="shared" si="49"/>
        <v>5.9954007457829098E-2</v>
      </c>
      <c r="K21" s="1">
        <f>AVERAGE(J20:J22)</f>
        <v>5.680726242644487E-2</v>
      </c>
      <c r="M21" s="25"/>
      <c r="N21" s="5">
        <v>16.88</v>
      </c>
      <c r="O21" s="3">
        <v>25.76</v>
      </c>
      <c r="P21" s="4">
        <f t="shared" ref="P21:P22" si="56">O21-N21</f>
        <v>8.8800000000000026</v>
      </c>
      <c r="Q21" s="4">
        <f t="shared" ref="Q21:Q22" si="57">AVERAGE($D$4:$D$6)-P21</f>
        <v>-2.2800000000000011</v>
      </c>
      <c r="R21" s="5">
        <f t="shared" si="50"/>
        <v>0.20589775431689311</v>
      </c>
      <c r="S21" s="3">
        <v>28.23</v>
      </c>
      <c r="T21" s="4">
        <f t="shared" ref="T21:T22" si="58">S21-N21</f>
        <v>11.350000000000001</v>
      </c>
      <c r="U21" s="4">
        <f t="shared" ref="U21:U22" si="59">AVERAGE($D$4:$D$6)-T21</f>
        <v>-4.75</v>
      </c>
      <c r="V21" s="5">
        <f t="shared" si="51"/>
        <v>3.7162722343835032E-2</v>
      </c>
      <c r="W21" s="1">
        <f>AVERAGE(V20:V22)</f>
        <v>3.5194122730675979E-2</v>
      </c>
    </row>
    <row r="22" spans="1:23" ht="17" thickBot="1">
      <c r="A22" s="26"/>
      <c r="B22" s="2">
        <v>16.53</v>
      </c>
      <c r="C22" s="6">
        <v>25.73</v>
      </c>
      <c r="D22" s="7">
        <f t="shared" si="52"/>
        <v>9.1999999999999993</v>
      </c>
      <c r="E22" s="7">
        <f t="shared" si="53"/>
        <v>-2.5999999999999979</v>
      </c>
      <c r="F22" s="8">
        <f t="shared" si="48"/>
        <v>0.16493848884661202</v>
      </c>
      <c r="G22" s="21">
        <v>27.38</v>
      </c>
      <c r="H22" s="7">
        <f t="shared" si="54"/>
        <v>10.849999999999998</v>
      </c>
      <c r="I22" s="4">
        <f t="shared" si="55"/>
        <v>-4.2499999999999964</v>
      </c>
      <c r="J22" s="8">
        <f t="shared" si="49"/>
        <v>5.2556025953357295E-2</v>
      </c>
      <c r="K22" s="2">
        <f>K21/K20</f>
        <v>0.33179694386503189</v>
      </c>
      <c r="M22" s="26"/>
      <c r="N22" s="8">
        <v>16.670000000000002</v>
      </c>
      <c r="O22" s="6">
        <v>26</v>
      </c>
      <c r="P22" s="7">
        <f t="shared" si="56"/>
        <v>9.3299999999999983</v>
      </c>
      <c r="Q22" s="4">
        <f t="shared" si="57"/>
        <v>-2.7299999999999969</v>
      </c>
      <c r="R22" s="8">
        <f t="shared" si="50"/>
        <v>0.15072597846134539</v>
      </c>
      <c r="S22" s="6">
        <v>28.18</v>
      </c>
      <c r="T22" s="7">
        <f t="shared" si="58"/>
        <v>11.509999999999998</v>
      </c>
      <c r="U22" s="4">
        <f t="shared" si="59"/>
        <v>-4.9099999999999966</v>
      </c>
      <c r="V22" s="8">
        <f t="shared" si="51"/>
        <v>3.3261568201667577E-2</v>
      </c>
      <c r="W22" s="2">
        <f>W21/W20</f>
        <v>0.20109857434605935</v>
      </c>
    </row>
    <row r="23" spans="1:23">
      <c r="A23" s="1"/>
      <c r="B23" s="9" t="s">
        <v>0</v>
      </c>
      <c r="C23" s="10" t="s">
        <v>3</v>
      </c>
      <c r="D23" s="11" t="s">
        <v>1</v>
      </c>
      <c r="E23" s="11" t="s">
        <v>2</v>
      </c>
      <c r="F23" s="12" t="s">
        <v>5</v>
      </c>
      <c r="G23" s="10" t="s">
        <v>6</v>
      </c>
      <c r="H23" s="11" t="s">
        <v>1</v>
      </c>
      <c r="I23" s="11" t="s">
        <v>2</v>
      </c>
      <c r="J23" s="12" t="s">
        <v>5</v>
      </c>
      <c r="K23" s="13" t="s">
        <v>8</v>
      </c>
      <c r="M23" s="1"/>
      <c r="N23" s="12" t="s">
        <v>0</v>
      </c>
      <c r="O23" s="10" t="s">
        <v>3</v>
      </c>
      <c r="P23" s="11" t="s">
        <v>1</v>
      </c>
      <c r="Q23" s="11" t="s">
        <v>2</v>
      </c>
      <c r="R23" s="12" t="s">
        <v>5</v>
      </c>
      <c r="S23" s="10" t="s">
        <v>6</v>
      </c>
      <c r="T23" s="11" t="s">
        <v>1</v>
      </c>
      <c r="U23" s="11" t="s">
        <v>2</v>
      </c>
      <c r="V23" s="12" t="s">
        <v>5</v>
      </c>
      <c r="W23" s="13" t="s">
        <v>8</v>
      </c>
    </row>
    <row r="24" spans="1:23">
      <c r="A24" s="24">
        <v>6</v>
      </c>
      <c r="B24" s="1">
        <v>16.71</v>
      </c>
      <c r="C24" s="18">
        <v>25.45</v>
      </c>
      <c r="D24" s="4">
        <f>C24-B24</f>
        <v>8.7399999999999984</v>
      </c>
      <c r="E24" s="4">
        <f>AVERAGE($D$4:$D$6)-D24</f>
        <v>-2.139999999999997</v>
      </c>
      <c r="F24" s="5">
        <f t="shared" ref="F24:F26" si="60">POWER(2,E24)</f>
        <v>0.22687978882929069</v>
      </c>
      <c r="G24" s="21">
        <v>28.24</v>
      </c>
      <c r="H24" s="4">
        <f>G24-B24</f>
        <v>11.529999999999998</v>
      </c>
      <c r="I24" s="4">
        <f>AVERAGE($D$4:$D$6)-H24</f>
        <v>-4.9299999999999962</v>
      </c>
      <c r="J24" s="5">
        <f t="shared" ref="J24:J26" si="61">POWER(2,I24)</f>
        <v>3.2803646363220945E-2</v>
      </c>
      <c r="K24" s="1">
        <f>AVERAGE(F24:F26)</f>
        <v>0.23219974620622111</v>
      </c>
      <c r="M24" s="24">
        <v>6</v>
      </c>
      <c r="N24" s="5">
        <v>16.760000000000002</v>
      </c>
      <c r="O24" s="3">
        <v>25.61</v>
      </c>
      <c r="P24" s="4">
        <f>O24-N24</f>
        <v>8.8499999999999979</v>
      </c>
      <c r="Q24" s="4">
        <f>AVERAGE($D$4:$D$6)-P24</f>
        <v>-2.2499999999999964</v>
      </c>
      <c r="R24" s="5">
        <f t="shared" ref="R24:R26" si="62">POWER(2,Q24)</f>
        <v>0.21022410381342915</v>
      </c>
      <c r="S24" s="3">
        <v>28.98</v>
      </c>
      <c r="T24" s="4">
        <f>S24-N24</f>
        <v>12.219999999999999</v>
      </c>
      <c r="U24" s="4">
        <f>AVERAGE($D$4:$D$6)-T24</f>
        <v>-5.6199999999999974</v>
      </c>
      <c r="V24" s="5">
        <f t="shared" ref="V24:V26" si="63">POWER(2,U24)</f>
        <v>2.0333466491280254E-2</v>
      </c>
      <c r="W24" s="1">
        <f>AVERAGE(R24:R26)</f>
        <v>0.23455730234609895</v>
      </c>
    </row>
    <row r="25" spans="1:23">
      <c r="A25" s="25"/>
      <c r="B25" s="1">
        <v>16.53</v>
      </c>
      <c r="C25" s="18">
        <v>25.48</v>
      </c>
      <c r="D25" s="4">
        <f t="shared" ref="D25:D26" si="64">C25-B25</f>
        <v>8.9499999999999993</v>
      </c>
      <c r="E25" s="4">
        <f t="shared" ref="E25:E26" si="65">AVERAGE($D$4:$D$6)-D25</f>
        <v>-2.3499999999999979</v>
      </c>
      <c r="F25" s="5">
        <f t="shared" si="60"/>
        <v>0.19614602447418797</v>
      </c>
      <c r="G25" s="21">
        <v>28.11</v>
      </c>
      <c r="H25" s="4">
        <f t="shared" ref="H25:H26" si="66">G25-B25</f>
        <v>11.579999999999998</v>
      </c>
      <c r="I25" s="4">
        <f t="shared" ref="I25:I26" si="67">AVERAGE($D$4:$D$6)-H25</f>
        <v>-4.9799999999999969</v>
      </c>
      <c r="J25" s="5">
        <f t="shared" si="61"/>
        <v>3.1686233743438486E-2</v>
      </c>
      <c r="K25" s="1">
        <f>AVERAGE(J24:J26)</f>
        <v>3.5924850328375266E-2</v>
      </c>
      <c r="M25" s="25"/>
      <c r="N25" s="5">
        <v>16.579999999999998</v>
      </c>
      <c r="O25" s="3">
        <v>25.53</v>
      </c>
      <c r="P25" s="4">
        <f t="shared" ref="P25:P26" si="68">O25-N25</f>
        <v>8.9500000000000028</v>
      </c>
      <c r="Q25" s="4">
        <f t="shared" ref="Q25:Q26" si="69">AVERAGE($D$4:$D$6)-P25</f>
        <v>-2.3500000000000014</v>
      </c>
      <c r="R25" s="5">
        <f t="shared" si="62"/>
        <v>0.1961460244741875</v>
      </c>
      <c r="S25" s="3">
        <v>29.02</v>
      </c>
      <c r="T25" s="4">
        <f t="shared" ref="T25:T26" si="70">S25-N25</f>
        <v>12.440000000000001</v>
      </c>
      <c r="U25" s="4">
        <f t="shared" ref="U25:U26" si="71">AVERAGE($D$4:$D$6)-T25</f>
        <v>-5.84</v>
      </c>
      <c r="V25" s="5">
        <f t="shared" si="63"/>
        <v>1.7457611532378441E-2</v>
      </c>
      <c r="W25" s="1">
        <f>AVERAGE(V24:V26)</f>
        <v>2.0657260349252842E-2</v>
      </c>
    </row>
    <row r="26" spans="1:23" ht="17" thickBot="1">
      <c r="A26" s="26"/>
      <c r="B26" s="2">
        <v>16.88</v>
      </c>
      <c r="C26" s="18">
        <v>25.35</v>
      </c>
      <c r="D26" s="7">
        <f t="shared" si="64"/>
        <v>8.4700000000000024</v>
      </c>
      <c r="E26" s="7">
        <f t="shared" si="65"/>
        <v>-1.870000000000001</v>
      </c>
      <c r="F26" s="8">
        <f t="shared" si="60"/>
        <v>0.27357342531518469</v>
      </c>
      <c r="G26" s="21">
        <v>28.01</v>
      </c>
      <c r="H26" s="7">
        <f t="shared" si="66"/>
        <v>11.130000000000003</v>
      </c>
      <c r="I26" s="4">
        <f t="shared" si="67"/>
        <v>-4.5300000000000011</v>
      </c>
      <c r="J26" s="8">
        <f t="shared" si="61"/>
        <v>4.3284670878466366E-2</v>
      </c>
      <c r="K26" s="2">
        <f>K25/K24</f>
        <v>0.15471528679652263</v>
      </c>
      <c r="M26" s="26"/>
      <c r="N26" s="8">
        <v>16.989999999999998</v>
      </c>
      <c r="O26" s="6">
        <v>25.34</v>
      </c>
      <c r="P26" s="7">
        <f t="shared" si="68"/>
        <v>8.3500000000000014</v>
      </c>
      <c r="Q26" s="4">
        <f t="shared" si="69"/>
        <v>-1.75</v>
      </c>
      <c r="R26" s="8">
        <f t="shared" si="62"/>
        <v>0.29730177875068026</v>
      </c>
      <c r="S26" s="6">
        <v>28.96</v>
      </c>
      <c r="T26" s="7">
        <f t="shared" si="70"/>
        <v>11.970000000000002</v>
      </c>
      <c r="U26" s="4">
        <f t="shared" si="71"/>
        <v>-5.370000000000001</v>
      </c>
      <c r="V26" s="8">
        <f t="shared" si="63"/>
        <v>2.4180703024099828E-2</v>
      </c>
      <c r="W26" s="2">
        <f>W25/W24</f>
        <v>8.8069141922395594E-2</v>
      </c>
    </row>
    <row r="27" spans="1:23">
      <c r="A27" s="1"/>
      <c r="B27" s="9" t="s">
        <v>0</v>
      </c>
      <c r="C27" s="10" t="s">
        <v>3</v>
      </c>
      <c r="D27" s="11" t="s">
        <v>1</v>
      </c>
      <c r="E27" s="11" t="s">
        <v>2</v>
      </c>
      <c r="F27" s="12" t="s">
        <v>5</v>
      </c>
      <c r="G27" s="10" t="s">
        <v>6</v>
      </c>
      <c r="H27" s="11" t="s">
        <v>1</v>
      </c>
      <c r="I27" s="11" t="s">
        <v>2</v>
      </c>
      <c r="J27" s="12" t="s">
        <v>5</v>
      </c>
      <c r="K27" s="13" t="s">
        <v>8</v>
      </c>
      <c r="M27" s="1"/>
      <c r="N27" s="12" t="s">
        <v>0</v>
      </c>
      <c r="O27" s="10" t="s">
        <v>3</v>
      </c>
      <c r="P27" s="11" t="s">
        <v>1</v>
      </c>
      <c r="Q27" s="11" t="s">
        <v>2</v>
      </c>
      <c r="R27" s="12" t="s">
        <v>5</v>
      </c>
      <c r="S27" s="10" t="s">
        <v>6</v>
      </c>
      <c r="T27" s="11" t="s">
        <v>1</v>
      </c>
      <c r="U27" s="11" t="s">
        <v>2</v>
      </c>
      <c r="V27" s="12" t="s">
        <v>5</v>
      </c>
      <c r="W27" s="13" t="s">
        <v>8</v>
      </c>
    </row>
    <row r="28" spans="1:23">
      <c r="A28" s="24">
        <v>7</v>
      </c>
      <c r="B28" s="1">
        <v>17.43</v>
      </c>
      <c r="C28" s="18">
        <v>25.06</v>
      </c>
      <c r="D28" s="4">
        <f>C28-B28</f>
        <v>7.629999999999999</v>
      </c>
      <c r="E28" s="4">
        <f>AVERAGE($D$4:$D$6)-D28</f>
        <v>-1.0299999999999976</v>
      </c>
      <c r="F28" s="5">
        <f t="shared" ref="F28:F30" si="72">POWER(2,E28)</f>
        <v>0.48971014879346425</v>
      </c>
      <c r="G28" s="21">
        <v>27.29</v>
      </c>
      <c r="H28" s="4">
        <f>G28-B28</f>
        <v>9.86</v>
      </c>
      <c r="I28" s="4">
        <f>AVERAGE($D$4:$D$6)-H28</f>
        <v>-3.259999999999998</v>
      </c>
      <c r="J28" s="5">
        <f t="shared" ref="J28:J30" si="73">POWER(2,I28)</f>
        <v>0.10438598992854635</v>
      </c>
      <c r="K28" s="1">
        <f>AVERAGE(F28:F30)</f>
        <v>0.50122320952783106</v>
      </c>
      <c r="M28" s="24">
        <v>7</v>
      </c>
      <c r="N28" s="5">
        <v>17.52</v>
      </c>
      <c r="O28" s="3">
        <v>25.38</v>
      </c>
      <c r="P28" s="4">
        <f>O28-N28</f>
        <v>7.8599999999999994</v>
      </c>
      <c r="Q28" s="4">
        <f>AVERAGE($D$4:$D$6)-P28</f>
        <v>-1.259999999999998</v>
      </c>
      <c r="R28" s="5">
        <f t="shared" ref="R28:R30" si="74">POWER(2,Q28)</f>
        <v>0.41754395971418523</v>
      </c>
      <c r="S28" s="3">
        <v>27.95</v>
      </c>
      <c r="T28" s="4">
        <f>S28-N28</f>
        <v>10.43</v>
      </c>
      <c r="U28" s="4">
        <f>AVERAGE($D$4:$D$6)-T28</f>
        <v>-3.8299999999999983</v>
      </c>
      <c r="V28" s="5">
        <f t="shared" ref="V28:V30" si="75">POWER(2,U28)</f>
        <v>7.0316155293050658E-2</v>
      </c>
      <c r="W28" s="1">
        <f>AVERAGE(R28:R30)</f>
        <v>0.44522716921658878</v>
      </c>
    </row>
    <row r="29" spans="1:23">
      <c r="A29" s="25"/>
      <c r="B29" s="1">
        <v>17.559999999999999</v>
      </c>
      <c r="C29" s="18">
        <v>25.14</v>
      </c>
      <c r="D29" s="4">
        <f>C29-B29</f>
        <v>7.5800000000000018</v>
      </c>
      <c r="E29" s="4">
        <f t="shared" ref="E29:E30" si="76">AVERAGE($D$4:$D$6)-D29</f>
        <v>-0.98000000000000043</v>
      </c>
      <c r="F29" s="5">
        <f t="shared" si="72"/>
        <v>0.50697973989501444</v>
      </c>
      <c r="G29" s="21">
        <v>27.29</v>
      </c>
      <c r="H29" s="4">
        <f t="shared" ref="H29:H30" si="77">G29-B29</f>
        <v>9.73</v>
      </c>
      <c r="I29" s="4">
        <f t="shared" ref="I29:I30" si="78">AVERAGE($D$4:$D$6)-H29</f>
        <v>-3.129999999999999</v>
      </c>
      <c r="J29" s="5">
        <f t="shared" si="73"/>
        <v>0.11422893127867514</v>
      </c>
      <c r="K29" s="1">
        <f>AVERAGE(J28:J30)</f>
        <v>0.10939687879057525</v>
      </c>
      <c r="M29" s="25"/>
      <c r="N29" s="5">
        <v>17.59</v>
      </c>
      <c r="O29" s="3">
        <v>25.18</v>
      </c>
      <c r="P29" s="4">
        <f t="shared" ref="P29:P30" si="79">O29-N29</f>
        <v>7.59</v>
      </c>
      <c r="Q29" s="4">
        <f t="shared" ref="Q29:Q30" si="80">AVERAGE($D$4:$D$6)-P29</f>
        <v>-0.98999999999999844</v>
      </c>
      <c r="R29" s="5">
        <f t="shared" si="74"/>
        <v>0.50347777502836</v>
      </c>
      <c r="S29" s="3">
        <v>28.04</v>
      </c>
      <c r="T29" s="4">
        <f t="shared" ref="T29:T30" si="81">S29-N29</f>
        <v>10.45</v>
      </c>
      <c r="U29" s="4">
        <f t="shared" ref="U29:U30" si="82">AVERAGE($D$4:$D$6)-T29</f>
        <v>-3.8499999999999979</v>
      </c>
      <c r="V29" s="5">
        <f t="shared" si="75"/>
        <v>6.9348092004240414E-2</v>
      </c>
      <c r="W29" s="1">
        <f>AVERAGE(V28:V30)</f>
        <v>6.9831564475601668E-2</v>
      </c>
    </row>
    <row r="30" spans="1:23" ht="17" thickBot="1">
      <c r="A30" s="26"/>
      <c r="B30" s="2">
        <v>17.38</v>
      </c>
      <c r="C30" s="18">
        <v>24.96</v>
      </c>
      <c r="D30" s="7">
        <f>C30-B30</f>
        <v>7.5800000000000018</v>
      </c>
      <c r="E30" s="7">
        <f t="shared" si="76"/>
        <v>-0.98000000000000043</v>
      </c>
      <c r="F30" s="8">
        <f t="shared" si="72"/>
        <v>0.50697973989501444</v>
      </c>
      <c r="G30" s="21">
        <v>27.17</v>
      </c>
      <c r="H30" s="7">
        <f t="shared" si="77"/>
        <v>9.7900000000000027</v>
      </c>
      <c r="I30" s="4">
        <f t="shared" si="78"/>
        <v>-3.1900000000000013</v>
      </c>
      <c r="J30" s="8">
        <f t="shared" si="73"/>
        <v>0.10957571516450428</v>
      </c>
      <c r="K30" s="2">
        <f>K29/K28</f>
        <v>0.21825980264088479</v>
      </c>
      <c r="M30" s="26"/>
      <c r="N30" s="8">
        <v>17.39</v>
      </c>
      <c r="O30" s="6">
        <v>25.26</v>
      </c>
      <c r="P30" s="7">
        <f t="shared" si="79"/>
        <v>7.870000000000001</v>
      </c>
      <c r="Q30" s="4">
        <f t="shared" si="80"/>
        <v>-1.2699999999999996</v>
      </c>
      <c r="R30" s="8">
        <f t="shared" si="74"/>
        <v>0.414659772907221</v>
      </c>
      <c r="S30" s="6">
        <v>27.83</v>
      </c>
      <c r="T30" s="7">
        <f t="shared" si="81"/>
        <v>10.439999999999998</v>
      </c>
      <c r="U30" s="4">
        <f t="shared" si="82"/>
        <v>-3.8399999999999963</v>
      </c>
      <c r="V30" s="8">
        <f t="shared" si="75"/>
        <v>6.9830446129513932E-2</v>
      </c>
      <c r="W30" s="2">
        <f>W29/W28</f>
        <v>0.15684479587909167</v>
      </c>
    </row>
    <row r="31" spans="1:23">
      <c r="A31" s="1"/>
      <c r="B31" s="9" t="s">
        <v>0</v>
      </c>
      <c r="C31" s="10" t="s">
        <v>3</v>
      </c>
      <c r="D31" s="11" t="s">
        <v>1</v>
      </c>
      <c r="E31" s="11" t="s">
        <v>2</v>
      </c>
      <c r="F31" s="12" t="s">
        <v>5</v>
      </c>
      <c r="G31" s="10" t="s">
        <v>6</v>
      </c>
      <c r="H31" s="11" t="s">
        <v>1</v>
      </c>
      <c r="I31" s="11" t="s">
        <v>2</v>
      </c>
      <c r="J31" s="12" t="s">
        <v>5</v>
      </c>
      <c r="K31" s="13" t="s">
        <v>8</v>
      </c>
      <c r="M31" s="1"/>
      <c r="N31" s="12" t="s">
        <v>0</v>
      </c>
      <c r="O31" s="10" t="s">
        <v>3</v>
      </c>
      <c r="P31" s="11" t="s">
        <v>1</v>
      </c>
      <c r="Q31" s="11" t="s">
        <v>2</v>
      </c>
      <c r="R31" s="12" t="s">
        <v>5</v>
      </c>
      <c r="S31" s="10" t="s">
        <v>6</v>
      </c>
      <c r="T31" s="11" t="s">
        <v>1</v>
      </c>
      <c r="U31" s="11" t="s">
        <v>2</v>
      </c>
      <c r="V31" s="12" t="s">
        <v>5</v>
      </c>
      <c r="W31" s="13" t="s">
        <v>8</v>
      </c>
    </row>
    <row r="32" spans="1:23">
      <c r="A32" s="24">
        <v>8</v>
      </c>
      <c r="B32" s="1">
        <v>16.579999999999998</v>
      </c>
      <c r="C32" s="18">
        <v>24.63</v>
      </c>
      <c r="D32" s="4">
        <f>C32-B32</f>
        <v>8.0500000000000007</v>
      </c>
      <c r="E32" s="4">
        <f>AVERAGE($D$4:$D$6)-D32</f>
        <v>-1.4499999999999993</v>
      </c>
      <c r="F32" s="5">
        <f t="shared" ref="F32:F34" si="83">POWER(2,E32)</f>
        <v>0.36602142398640658</v>
      </c>
      <c r="G32" s="21">
        <v>26.53</v>
      </c>
      <c r="H32" s="4">
        <f>G32-B32</f>
        <v>9.9500000000000028</v>
      </c>
      <c r="I32" s="4">
        <f>AVERAGE($D$4:$D$6)-H32</f>
        <v>-3.3500000000000014</v>
      </c>
      <c r="J32" s="5">
        <f t="shared" ref="J32:J34" si="84">POWER(2,I32)</f>
        <v>9.8073012237093762E-2</v>
      </c>
      <c r="K32" s="1">
        <f>AVERAGE(F32:F34)</f>
        <v>0.37032634223340022</v>
      </c>
      <c r="M32" s="24">
        <v>8</v>
      </c>
      <c r="N32" s="5">
        <v>16.690000000000001</v>
      </c>
      <c r="O32" s="3">
        <v>24.66</v>
      </c>
      <c r="P32" s="4">
        <f>O32-N32</f>
        <v>7.9699999999999989</v>
      </c>
      <c r="Q32" s="4">
        <f>AVERAGE($D$4:$D$6)-P32</f>
        <v>-1.3699999999999974</v>
      </c>
      <c r="R32" s="5">
        <f t="shared" ref="R32:R34" si="85">POWER(2,Q32)</f>
        <v>0.38689124838559819</v>
      </c>
      <c r="S32" s="3">
        <v>27.36</v>
      </c>
      <c r="T32" s="4">
        <f>S32-N32</f>
        <v>10.669999999999998</v>
      </c>
      <c r="U32" s="4">
        <f>AVERAGE($D$4:$D$6)-T32</f>
        <v>-4.0699999999999967</v>
      </c>
      <c r="V32" s="5">
        <f t="shared" ref="V32:V34" si="86">POWER(2,U32)</f>
        <v>5.9539874877746223E-2</v>
      </c>
      <c r="W32" s="1">
        <f>AVERAGE(R32:R34)</f>
        <v>0.35670159275608787</v>
      </c>
    </row>
    <row r="33" spans="1:23">
      <c r="A33" s="25"/>
      <c r="B33" s="1">
        <v>16.41</v>
      </c>
      <c r="C33" s="18">
        <v>24.66</v>
      </c>
      <c r="D33" s="4">
        <f t="shared" ref="D33:D34" si="87">C33-B33</f>
        <v>8.25</v>
      </c>
      <c r="E33" s="4">
        <f t="shared" ref="E33:E34" si="88">AVERAGE($D$4:$D$6)-D33</f>
        <v>-1.6499999999999986</v>
      </c>
      <c r="F33" s="5">
        <f t="shared" si="83"/>
        <v>0.31864015682981583</v>
      </c>
      <c r="G33" s="21">
        <v>26.58</v>
      </c>
      <c r="H33" s="4">
        <f t="shared" ref="H33:H34" si="89">G33-B33</f>
        <v>10.169999999999998</v>
      </c>
      <c r="I33" s="4">
        <f t="shared" ref="I33:I34" si="90">AVERAGE($D$4:$D$6)-H33</f>
        <v>-3.5699999999999967</v>
      </c>
      <c r="J33" s="5">
        <f t="shared" si="84"/>
        <v>8.4202098554105834E-2</v>
      </c>
      <c r="K33" s="1">
        <f>AVERAGE(J32:J34)</f>
        <v>9.6531930115306308E-2</v>
      </c>
      <c r="M33" s="25"/>
      <c r="N33" s="5">
        <v>16.43</v>
      </c>
      <c r="O33" s="3">
        <v>24.71</v>
      </c>
      <c r="P33" s="4">
        <f t="shared" ref="P33:P34" si="91">O33-N33</f>
        <v>8.2800000000000011</v>
      </c>
      <c r="Q33" s="4">
        <f t="shared" ref="Q33:Q34" si="92">AVERAGE($D$4:$D$6)-P33</f>
        <v>-1.6799999999999997</v>
      </c>
      <c r="R33" s="5">
        <f t="shared" si="85"/>
        <v>0.31208263722540303</v>
      </c>
      <c r="S33" s="3">
        <v>27.12</v>
      </c>
      <c r="T33" s="4">
        <f t="shared" ref="T33:T34" si="93">S33-N33</f>
        <v>10.690000000000001</v>
      </c>
      <c r="U33" s="4">
        <f t="shared" ref="U33:U34" si="94">AVERAGE($D$4:$D$6)-T33</f>
        <v>-4.09</v>
      </c>
      <c r="V33" s="5">
        <f t="shared" si="86"/>
        <v>5.8720171825875751E-2</v>
      </c>
      <c r="W33" s="1">
        <f>AVERAGE(V32:V34)</f>
        <v>6.1594394368985651E-2</v>
      </c>
    </row>
    <row r="34" spans="1:23" ht="17" thickBot="1">
      <c r="A34" s="26"/>
      <c r="B34" s="2">
        <v>16.649999999999999</v>
      </c>
      <c r="C34" s="18">
        <v>24.48</v>
      </c>
      <c r="D34" s="7">
        <f t="shared" si="87"/>
        <v>7.8300000000000018</v>
      </c>
      <c r="E34" s="7">
        <f t="shared" si="88"/>
        <v>-1.2300000000000004</v>
      </c>
      <c r="F34" s="8">
        <f t="shared" si="83"/>
        <v>0.4263174458839783</v>
      </c>
      <c r="G34" s="21">
        <v>26.47</v>
      </c>
      <c r="H34" s="7">
        <f t="shared" si="89"/>
        <v>9.82</v>
      </c>
      <c r="I34" s="4">
        <f t="shared" si="90"/>
        <v>-3.2199999999999989</v>
      </c>
      <c r="J34" s="8">
        <f t="shared" si="84"/>
        <v>0.10732067955471933</v>
      </c>
      <c r="K34" s="2">
        <f>K33/K32</f>
        <v>0.26066719837733426</v>
      </c>
      <c r="M34" s="26"/>
      <c r="N34" s="8">
        <v>16.739999999999998</v>
      </c>
      <c r="O34" s="6">
        <v>24.77</v>
      </c>
      <c r="P34" s="7">
        <f t="shared" si="91"/>
        <v>8.0300000000000011</v>
      </c>
      <c r="Q34" s="4">
        <f t="shared" si="92"/>
        <v>-1.4299999999999997</v>
      </c>
      <c r="R34" s="8">
        <f t="shared" si="85"/>
        <v>0.37113089265726235</v>
      </c>
      <c r="S34" s="6">
        <v>27.25</v>
      </c>
      <c r="T34" s="7">
        <f t="shared" si="93"/>
        <v>10.510000000000002</v>
      </c>
      <c r="U34" s="4">
        <f t="shared" si="94"/>
        <v>-3.91</v>
      </c>
      <c r="V34" s="8">
        <f t="shared" si="86"/>
        <v>6.6523136403334987E-2</v>
      </c>
      <c r="W34" s="2">
        <f>W33/W32</f>
        <v>0.17267765443117555</v>
      </c>
    </row>
    <row r="35" spans="1:23">
      <c r="A35" s="1"/>
      <c r="B35" s="9" t="s">
        <v>0</v>
      </c>
      <c r="C35" s="10" t="s">
        <v>3</v>
      </c>
      <c r="D35" s="11" t="s">
        <v>1</v>
      </c>
      <c r="E35" s="11" t="s">
        <v>2</v>
      </c>
      <c r="F35" s="12" t="s">
        <v>5</v>
      </c>
      <c r="G35" s="10" t="s">
        <v>6</v>
      </c>
      <c r="H35" s="11" t="s">
        <v>1</v>
      </c>
      <c r="I35" s="11" t="s">
        <v>2</v>
      </c>
      <c r="J35" s="12" t="s">
        <v>5</v>
      </c>
      <c r="K35" s="13" t="s">
        <v>8</v>
      </c>
      <c r="M35" s="1"/>
      <c r="N35" s="12" t="s">
        <v>0</v>
      </c>
      <c r="O35" s="10" t="s">
        <v>3</v>
      </c>
      <c r="P35" s="11" t="s">
        <v>1</v>
      </c>
      <c r="Q35" s="11" t="s">
        <v>2</v>
      </c>
      <c r="R35" s="12" t="s">
        <v>5</v>
      </c>
      <c r="S35" s="10" t="s">
        <v>6</v>
      </c>
      <c r="T35" s="11" t="s">
        <v>1</v>
      </c>
      <c r="U35" s="11" t="s">
        <v>2</v>
      </c>
      <c r="V35" s="12" t="s">
        <v>5</v>
      </c>
      <c r="W35" s="13" t="s">
        <v>8</v>
      </c>
    </row>
    <row r="36" spans="1:23">
      <c r="A36" s="24">
        <v>9</v>
      </c>
      <c r="B36" s="1">
        <v>16.55</v>
      </c>
      <c r="C36" s="18">
        <v>24.88</v>
      </c>
      <c r="D36" s="4">
        <f>C36-B36</f>
        <v>8.3299999999999983</v>
      </c>
      <c r="E36" s="4">
        <f>AVERAGE($D$4:$D$6)-D36</f>
        <v>-1.7299999999999969</v>
      </c>
      <c r="F36" s="5">
        <f t="shared" ref="F36:F38" si="95">POWER(2,E36)</f>
        <v>0.30145195692269078</v>
      </c>
      <c r="G36" s="3">
        <v>26.56</v>
      </c>
      <c r="H36" s="4">
        <f>G36-B36</f>
        <v>10.009999999999998</v>
      </c>
      <c r="I36" s="4">
        <f>AVERAGE($D$4:$D$6)-H36</f>
        <v>-3.4099999999999966</v>
      </c>
      <c r="J36" s="5">
        <f t="shared" ref="J36:J38" si="96">POWER(2,I36)</f>
        <v>9.4077921713191945E-2</v>
      </c>
      <c r="K36" s="1">
        <f>AVERAGE(F36:F38)</f>
        <v>0.28937054416965269</v>
      </c>
      <c r="M36" s="24">
        <v>9</v>
      </c>
      <c r="N36" s="5">
        <v>16.59</v>
      </c>
      <c r="O36" s="3">
        <v>25.12</v>
      </c>
      <c r="P36" s="4">
        <f>O36-N36</f>
        <v>8.5300000000000011</v>
      </c>
      <c r="Q36" s="4">
        <f>AVERAGE($D$4:$D$6)-P36</f>
        <v>-1.9299999999999997</v>
      </c>
      <c r="R36" s="5">
        <f t="shared" ref="R36:R38" si="97">POWER(2,Q36)</f>
        <v>0.26242917090576684</v>
      </c>
      <c r="S36" s="3">
        <v>27.47</v>
      </c>
      <c r="T36" s="4">
        <f>S36-N36</f>
        <v>10.879999999999999</v>
      </c>
      <c r="U36" s="4">
        <f>AVERAGE($D$4:$D$6)-T36</f>
        <v>-4.2799999999999976</v>
      </c>
      <c r="V36" s="5">
        <f t="shared" ref="V36:V38" si="98">POWER(2,U36)</f>
        <v>5.1474438579223417E-2</v>
      </c>
      <c r="W36" s="1">
        <f>AVERAGE(R36:R38)</f>
        <v>0.28959592347158436</v>
      </c>
    </row>
    <row r="37" spans="1:23">
      <c r="A37" s="25"/>
      <c r="B37" s="1">
        <v>16.61</v>
      </c>
      <c r="C37" s="18">
        <v>24.99</v>
      </c>
      <c r="D37" s="4">
        <f t="shared" ref="D37:D38" si="99">C37-B37</f>
        <v>8.379999999999999</v>
      </c>
      <c r="E37" s="4">
        <f t="shared" ref="E37:E38" si="100">AVERAGE($D$4:$D$6)-D37</f>
        <v>-1.7799999999999976</v>
      </c>
      <c r="F37" s="5">
        <f t="shared" si="95"/>
        <v>0.29118339661711445</v>
      </c>
      <c r="G37" s="3">
        <v>26.66</v>
      </c>
      <c r="H37" s="4">
        <f t="shared" ref="H37:H38" si="101">G37-B37</f>
        <v>10.050000000000001</v>
      </c>
      <c r="I37" s="4">
        <f t="shared" ref="I37:I38" si="102">AVERAGE($D$4:$D$6)-H37</f>
        <v>-3.4499999999999993</v>
      </c>
      <c r="J37" s="5">
        <f t="shared" si="96"/>
        <v>9.1505355996601645E-2</v>
      </c>
      <c r="K37" s="1">
        <f>AVERAGE(J36:J38)</f>
        <v>9.0518213781175902E-2</v>
      </c>
      <c r="M37" s="25"/>
      <c r="N37" s="5">
        <v>16.690000000000001</v>
      </c>
      <c r="O37" s="3">
        <v>24.7</v>
      </c>
      <c r="P37" s="4">
        <f t="shared" ref="P37:P38" si="103">O37-N37</f>
        <v>8.009999999999998</v>
      </c>
      <c r="Q37" s="4">
        <f t="shared" ref="Q37:Q38" si="104">AVERAGE($D$4:$D$6)-P37</f>
        <v>-1.4099999999999966</v>
      </c>
      <c r="R37" s="5">
        <f t="shared" si="97"/>
        <v>0.37631168685276772</v>
      </c>
      <c r="S37" s="3">
        <v>27.57</v>
      </c>
      <c r="T37" s="4">
        <f t="shared" ref="T37:T38" si="105">S37-N37</f>
        <v>10.879999999999999</v>
      </c>
      <c r="U37" s="4">
        <f t="shared" ref="U37:U38" si="106">AVERAGE($D$4:$D$6)-T37</f>
        <v>-4.2799999999999976</v>
      </c>
      <c r="V37" s="5">
        <f t="shared" si="98"/>
        <v>5.1474438579223417E-2</v>
      </c>
      <c r="W37" s="1">
        <f>AVERAGE(V36:V38)</f>
        <v>4.8061166456699944E-2</v>
      </c>
    </row>
    <row r="38" spans="1:23" ht="17" thickBot="1">
      <c r="A38" s="26"/>
      <c r="B38" s="2">
        <v>16.41</v>
      </c>
      <c r="C38" s="18">
        <v>24.87</v>
      </c>
      <c r="D38" s="7">
        <f t="shared" si="99"/>
        <v>8.4600000000000009</v>
      </c>
      <c r="E38" s="7">
        <f t="shared" si="100"/>
        <v>-1.8599999999999994</v>
      </c>
      <c r="F38" s="8">
        <f t="shared" si="95"/>
        <v>0.27547627896915283</v>
      </c>
      <c r="G38" s="6">
        <v>26.55</v>
      </c>
      <c r="H38" s="7">
        <f t="shared" si="101"/>
        <v>10.14</v>
      </c>
      <c r="I38" s="4">
        <f t="shared" si="102"/>
        <v>-3.5399999999999991</v>
      </c>
      <c r="J38" s="8">
        <f t="shared" si="96"/>
        <v>8.597136363373406E-2</v>
      </c>
      <c r="K38" s="2">
        <f>K37/K36</f>
        <v>0.31281073905057427</v>
      </c>
      <c r="M38" s="26"/>
      <c r="N38" s="8">
        <v>16.45</v>
      </c>
      <c r="O38" s="6">
        <v>25.17</v>
      </c>
      <c r="P38" s="7">
        <f t="shared" si="103"/>
        <v>8.7200000000000024</v>
      </c>
      <c r="Q38" s="4">
        <f t="shared" si="104"/>
        <v>-2.120000000000001</v>
      </c>
      <c r="R38" s="8">
        <f t="shared" si="97"/>
        <v>0.2300469126562186</v>
      </c>
      <c r="S38" s="6">
        <v>27.65</v>
      </c>
      <c r="T38" s="7">
        <f t="shared" si="105"/>
        <v>11.2</v>
      </c>
      <c r="U38" s="4">
        <f t="shared" si="106"/>
        <v>-4.5999999999999979</v>
      </c>
      <c r="V38" s="8">
        <f t="shared" si="98"/>
        <v>4.1234622211652999E-2</v>
      </c>
      <c r="W38" s="2">
        <f>W37/W36</f>
        <v>0.16595940260676972</v>
      </c>
    </row>
    <row r="39" spans="1:23">
      <c r="A39" s="1"/>
      <c r="B39" s="9" t="s">
        <v>0</v>
      </c>
      <c r="C39" s="10" t="s">
        <v>3</v>
      </c>
      <c r="D39" s="11" t="s">
        <v>1</v>
      </c>
      <c r="E39" s="11" t="s">
        <v>2</v>
      </c>
      <c r="F39" s="12" t="s">
        <v>5</v>
      </c>
      <c r="G39" s="10" t="s">
        <v>6</v>
      </c>
      <c r="H39" s="11" t="s">
        <v>1</v>
      </c>
      <c r="I39" s="11" t="s">
        <v>2</v>
      </c>
      <c r="J39" s="12" t="s">
        <v>5</v>
      </c>
      <c r="K39" s="13" t="s">
        <v>8</v>
      </c>
      <c r="M39" s="1"/>
      <c r="N39" s="12" t="s">
        <v>0</v>
      </c>
      <c r="O39" s="10" t="s">
        <v>3</v>
      </c>
      <c r="P39" s="11" t="s">
        <v>1</v>
      </c>
      <c r="Q39" s="11" t="s">
        <v>2</v>
      </c>
      <c r="R39" s="12" t="s">
        <v>5</v>
      </c>
      <c r="S39" s="10" t="s">
        <v>6</v>
      </c>
      <c r="T39" s="11" t="s">
        <v>1</v>
      </c>
      <c r="U39" s="11" t="s">
        <v>2</v>
      </c>
      <c r="V39" s="12" t="s">
        <v>5</v>
      </c>
      <c r="W39" s="13" t="s">
        <v>8</v>
      </c>
    </row>
    <row r="40" spans="1:23">
      <c r="A40" s="24">
        <v>10</v>
      </c>
      <c r="B40" s="1">
        <v>14.82</v>
      </c>
      <c r="C40" s="20">
        <v>24.19</v>
      </c>
      <c r="D40" s="4">
        <f>C40-B40</f>
        <v>9.370000000000001</v>
      </c>
      <c r="E40" s="4">
        <f>AVERAGE($D$4:$D$6)-D40</f>
        <v>-2.7699999999999996</v>
      </c>
      <c r="F40" s="5">
        <f t="shared" ref="F40:F42" si="107">POWER(2,E40)</f>
        <v>0.14660436865398488</v>
      </c>
      <c r="G40" s="21">
        <v>26.11</v>
      </c>
      <c r="H40" s="4">
        <f>G40-B40</f>
        <v>11.29</v>
      </c>
      <c r="I40" s="4">
        <f>AVERAGE($D$4:$D$6)-H40</f>
        <v>-4.6899999999999977</v>
      </c>
      <c r="J40" s="5">
        <f t="shared" ref="J40:J42" si="108">POWER(2,I40)</f>
        <v>3.8740865623093396E-2</v>
      </c>
      <c r="K40" s="1">
        <f>AVERAGE(F40:F42)</f>
        <v>0.13918163311507556</v>
      </c>
      <c r="M40" s="24">
        <v>10</v>
      </c>
      <c r="N40" s="5">
        <v>14.93</v>
      </c>
      <c r="O40" s="3">
        <v>24.21</v>
      </c>
      <c r="P40" s="4">
        <f>O40-N40</f>
        <v>9.2800000000000011</v>
      </c>
      <c r="Q40" s="4">
        <f>AVERAGE($D$4:$D$6)-P40</f>
        <v>-2.6799999999999997</v>
      </c>
      <c r="R40" s="5">
        <f t="shared" ref="R40:R42" si="109">POWER(2,Q40)</f>
        <v>0.15604131861270151</v>
      </c>
      <c r="S40" s="3">
        <v>27.54</v>
      </c>
      <c r="T40" s="4">
        <f>S40-N40</f>
        <v>12.61</v>
      </c>
      <c r="U40" s="4">
        <f>AVERAGE($D$4:$D$6)-T40</f>
        <v>-6.009999999999998</v>
      </c>
      <c r="V40" s="5">
        <f t="shared" ref="V40:V42" si="110">POWER(2,U40)</f>
        <v>1.5517070241203716E-2</v>
      </c>
      <c r="W40" s="1">
        <f>AVERAGE(R40:R42)</f>
        <v>0.14585325368155799</v>
      </c>
    </row>
    <row r="41" spans="1:23">
      <c r="A41" s="25"/>
      <c r="B41" s="1">
        <v>14.75</v>
      </c>
      <c r="C41" s="20">
        <v>24.29</v>
      </c>
      <c r="D41" s="4">
        <f t="shared" ref="D41:D42" si="111">C41-B41</f>
        <v>9.5399999999999991</v>
      </c>
      <c r="E41" s="4">
        <f t="shared" ref="E41:E42" si="112">AVERAGE($D$4:$D$6)-D41</f>
        <v>-2.9399999999999977</v>
      </c>
      <c r="F41" s="5">
        <f t="shared" si="107"/>
        <v>0.1303082201051404</v>
      </c>
      <c r="G41" s="21">
        <v>26.19</v>
      </c>
      <c r="H41" s="4">
        <f t="shared" ref="H41:H42" si="113">G41-B41</f>
        <v>11.440000000000001</v>
      </c>
      <c r="I41" s="4">
        <f t="shared" ref="I41:I42" si="114">AVERAGE($D$4:$D$6)-H41</f>
        <v>-4.84</v>
      </c>
      <c r="J41" s="5">
        <f t="shared" si="108"/>
        <v>3.4915223064756883E-2</v>
      </c>
      <c r="K41" s="1">
        <f>AVERAGE(J40:J42)</f>
        <v>3.6271388778125212E-2</v>
      </c>
      <c r="M41" s="25"/>
      <c r="N41" s="5">
        <v>14.81</v>
      </c>
      <c r="O41" s="3">
        <v>24.6</v>
      </c>
      <c r="P41" s="4">
        <f t="shared" ref="P41:P42" si="115">O41-N41</f>
        <v>9.7900000000000009</v>
      </c>
      <c r="Q41" s="4">
        <f t="shared" ref="Q41:Q42" si="116">AVERAGE($D$4:$D$6)-P41</f>
        <v>-3.1899999999999995</v>
      </c>
      <c r="R41" s="5">
        <f t="shared" si="109"/>
        <v>0.10957571516450443</v>
      </c>
      <c r="S41" s="3">
        <v>27.68</v>
      </c>
      <c r="T41" s="4">
        <f t="shared" ref="T41:T42" si="117">S41-N41</f>
        <v>12.87</v>
      </c>
      <c r="U41" s="4">
        <f t="shared" ref="U41:U42" si="118">AVERAGE($D$4:$D$6)-T41</f>
        <v>-6.2699999999999978</v>
      </c>
      <c r="V41" s="5">
        <f t="shared" si="110"/>
        <v>1.2958117903350677E-2</v>
      </c>
      <c r="W41" s="1">
        <f>AVERAGE(V40:V42)</f>
        <v>1.4025846898685447E-2</v>
      </c>
    </row>
    <row r="42" spans="1:23" ht="17" thickBot="1">
      <c r="A42" s="26"/>
      <c r="B42" s="2">
        <v>14.64</v>
      </c>
      <c r="C42" s="20">
        <v>24.07</v>
      </c>
      <c r="D42" s="7">
        <f t="shared" si="111"/>
        <v>9.43</v>
      </c>
      <c r="E42" s="7">
        <f t="shared" si="112"/>
        <v>-2.8299999999999983</v>
      </c>
      <c r="F42" s="8">
        <f t="shared" si="107"/>
        <v>0.14063231058610134</v>
      </c>
      <c r="G42" s="21">
        <v>26.07</v>
      </c>
      <c r="H42" s="7">
        <f t="shared" si="113"/>
        <v>11.43</v>
      </c>
      <c r="I42" s="4">
        <f t="shared" si="114"/>
        <v>-4.8299999999999983</v>
      </c>
      <c r="J42" s="8">
        <f t="shared" si="108"/>
        <v>3.5158077646525343E-2</v>
      </c>
      <c r="K42" s="2">
        <f>K41/K40</f>
        <v>0.26060470743388947</v>
      </c>
      <c r="M42" s="26"/>
      <c r="N42" s="8">
        <v>14.66</v>
      </c>
      <c r="O42" s="6">
        <v>23.8</v>
      </c>
      <c r="P42" s="7">
        <f t="shared" si="115"/>
        <v>9.14</v>
      </c>
      <c r="Q42" s="4">
        <f t="shared" si="116"/>
        <v>-2.5399999999999991</v>
      </c>
      <c r="R42" s="8">
        <f t="shared" si="109"/>
        <v>0.17194272726746809</v>
      </c>
      <c r="S42" s="6">
        <v>27.46</v>
      </c>
      <c r="T42" s="7">
        <f t="shared" si="117"/>
        <v>12.8</v>
      </c>
      <c r="U42" s="4">
        <f t="shared" si="118"/>
        <v>-6.1999999999999993</v>
      </c>
      <c r="V42" s="8">
        <f t="shared" si="110"/>
        <v>1.3602352551501945E-2</v>
      </c>
      <c r="W42" s="2">
        <f>W41/W40</f>
        <v>9.6164100180501533E-2</v>
      </c>
    </row>
    <row r="43" spans="1:23">
      <c r="A43" s="1"/>
      <c r="B43" s="9" t="s">
        <v>0</v>
      </c>
      <c r="C43" s="10" t="s">
        <v>3</v>
      </c>
      <c r="D43" s="11" t="s">
        <v>1</v>
      </c>
      <c r="E43" s="11" t="s">
        <v>2</v>
      </c>
      <c r="F43" s="12" t="s">
        <v>5</v>
      </c>
      <c r="G43" s="10" t="s">
        <v>6</v>
      </c>
      <c r="H43" s="11" t="s">
        <v>1</v>
      </c>
      <c r="I43" s="11" t="s">
        <v>2</v>
      </c>
      <c r="J43" s="12" t="s">
        <v>5</v>
      </c>
      <c r="K43" s="13" t="s">
        <v>8</v>
      </c>
      <c r="M43" s="1"/>
      <c r="N43" s="12" t="s">
        <v>0</v>
      </c>
      <c r="O43" s="10" t="s">
        <v>3</v>
      </c>
      <c r="P43" s="11" t="s">
        <v>1</v>
      </c>
      <c r="Q43" s="11" t="s">
        <v>2</v>
      </c>
      <c r="R43" s="12" t="s">
        <v>5</v>
      </c>
      <c r="S43" s="10" t="s">
        <v>6</v>
      </c>
      <c r="T43" s="11" t="s">
        <v>1</v>
      </c>
      <c r="U43" s="11" t="s">
        <v>2</v>
      </c>
      <c r="V43" s="12" t="s">
        <v>5</v>
      </c>
      <c r="W43" s="13" t="s">
        <v>8</v>
      </c>
    </row>
    <row r="44" spans="1:23">
      <c r="A44" s="24">
        <v>11</v>
      </c>
      <c r="B44" s="1">
        <v>15.89</v>
      </c>
      <c r="C44" s="18">
        <v>24.85</v>
      </c>
      <c r="D44" s="4">
        <f>C44-B44</f>
        <v>8.9600000000000009</v>
      </c>
      <c r="E44" s="4">
        <f>AVERAGE($D$4:$D$6)-D44</f>
        <v>-2.3599999999999994</v>
      </c>
      <c r="F44" s="5">
        <f t="shared" ref="F44:F46" si="119">POWER(2,E44)</f>
        <v>0.19479114491512506</v>
      </c>
      <c r="G44" s="21">
        <v>27.93</v>
      </c>
      <c r="H44" s="4">
        <f>G44-B44</f>
        <v>12.04</v>
      </c>
      <c r="I44" s="4">
        <f>AVERAGE($D$4:$D$6)-H44</f>
        <v>-5.4399999999999977</v>
      </c>
      <c r="J44" s="5">
        <f t="shared" ref="J44:J46" si="120">POWER(2,I44)</f>
        <v>2.303545652017349E-2</v>
      </c>
      <c r="K44" s="1">
        <f>AVERAGE(F44:F46)</f>
        <v>0.20174118819258316</v>
      </c>
      <c r="M44" s="24">
        <v>11</v>
      </c>
      <c r="N44" s="5">
        <v>15.95</v>
      </c>
      <c r="O44" s="3">
        <v>25.16</v>
      </c>
      <c r="P44" s="4">
        <f>O44-N44</f>
        <v>9.2100000000000009</v>
      </c>
      <c r="Q44" s="4">
        <f>AVERAGE($D$4:$D$6)-P44</f>
        <v>-2.6099999999999994</v>
      </c>
      <c r="R44" s="5">
        <f t="shared" ref="R44:R46" si="121">POWER(2,Q44)</f>
        <v>0.16379917548229547</v>
      </c>
      <c r="S44" s="3">
        <v>27.9</v>
      </c>
      <c r="T44" s="4">
        <f>S44-N44</f>
        <v>11.95</v>
      </c>
      <c r="U44" s="4">
        <f>AVERAGE($D$4:$D$6)-T44</f>
        <v>-5.3499999999999979</v>
      </c>
      <c r="V44" s="5">
        <f t="shared" ref="V44:V46" si="122">POWER(2,U44)</f>
        <v>2.4518253059273503E-2</v>
      </c>
      <c r="W44" s="1">
        <f>AVERAGE(R44:R46)</f>
        <v>0.17463258205871587</v>
      </c>
    </row>
    <row r="45" spans="1:23">
      <c r="A45" s="25"/>
      <c r="B45" s="1">
        <v>16.010000000000002</v>
      </c>
      <c r="C45" s="18">
        <v>24.92</v>
      </c>
      <c r="D45" s="4">
        <f t="shared" ref="D45:D46" si="123">C45-B45</f>
        <v>8.91</v>
      </c>
      <c r="E45" s="4">
        <f t="shared" ref="E45:E46" si="124">AVERAGE($D$4:$D$6)-D45</f>
        <v>-2.3099999999999987</v>
      </c>
      <c r="F45" s="5">
        <f t="shared" si="119"/>
        <v>0.20166043980553175</v>
      </c>
      <c r="G45" s="21">
        <v>27.04</v>
      </c>
      <c r="H45" s="4">
        <f t="shared" ref="H45:H46" si="125">G45-B45</f>
        <v>11.029999999999998</v>
      </c>
      <c r="I45" s="4">
        <f t="shared" ref="I45:I46" si="126">AVERAGE($D$4:$D$6)-H45</f>
        <v>-4.4299999999999962</v>
      </c>
      <c r="J45" s="5">
        <f t="shared" si="120"/>
        <v>4.6391361582157918E-2</v>
      </c>
      <c r="K45" s="1">
        <f>AVERAGE(J44:J46)</f>
        <v>3.1371869699354009E-2</v>
      </c>
      <c r="M45" s="25"/>
      <c r="N45" s="5">
        <v>16.07</v>
      </c>
      <c r="O45" s="3">
        <v>25.08</v>
      </c>
      <c r="P45" s="4">
        <f t="shared" ref="P45:P46" si="127">O45-N45</f>
        <v>9.009999999999998</v>
      </c>
      <c r="Q45" s="4">
        <f t="shared" ref="Q45:Q46" si="128">AVERAGE($D$4:$D$6)-P45</f>
        <v>-2.4099999999999966</v>
      </c>
      <c r="R45" s="5">
        <f t="shared" si="121"/>
        <v>0.18815584342638386</v>
      </c>
      <c r="S45" s="3">
        <v>27.93</v>
      </c>
      <c r="T45" s="4">
        <f t="shared" ref="T45:T46" si="129">S45-N45</f>
        <v>11.86</v>
      </c>
      <c r="U45" s="4">
        <f t="shared" ref="U45:U46" si="130">AVERAGE($D$4:$D$6)-T45</f>
        <v>-5.259999999999998</v>
      </c>
      <c r="V45" s="5">
        <f t="shared" si="122"/>
        <v>2.6096497482136584E-2</v>
      </c>
      <c r="W45" s="1">
        <f>AVERAGE(V44:V46)</f>
        <v>2.5274101839033863E-2</v>
      </c>
    </row>
    <row r="46" spans="1:23" ht="17" thickBot="1">
      <c r="A46" s="26"/>
      <c r="B46" s="2">
        <v>15.96</v>
      </c>
      <c r="C46" s="18">
        <v>24.82</v>
      </c>
      <c r="D46" s="7">
        <f t="shared" si="123"/>
        <v>8.86</v>
      </c>
      <c r="E46" s="7">
        <f t="shared" si="124"/>
        <v>-2.259999999999998</v>
      </c>
      <c r="F46" s="8">
        <f t="shared" si="119"/>
        <v>0.20877197985709267</v>
      </c>
      <c r="G46" s="21">
        <v>27.9</v>
      </c>
      <c r="H46" s="7">
        <f t="shared" si="125"/>
        <v>11.939999999999998</v>
      </c>
      <c r="I46" s="4">
        <f t="shared" si="126"/>
        <v>-5.3399999999999963</v>
      </c>
      <c r="J46" s="8">
        <f t="shared" si="120"/>
        <v>2.4688790995730611E-2</v>
      </c>
      <c r="K46" s="2">
        <f>K45/K44</f>
        <v>0.15550552656310451</v>
      </c>
      <c r="M46" s="26"/>
      <c r="N46" s="8">
        <v>15.99</v>
      </c>
      <c r="O46" s="6">
        <v>25.13</v>
      </c>
      <c r="P46" s="7">
        <f t="shared" si="127"/>
        <v>9.1399999999999988</v>
      </c>
      <c r="Q46" s="4">
        <f t="shared" si="128"/>
        <v>-2.5399999999999974</v>
      </c>
      <c r="R46" s="8">
        <f t="shared" si="121"/>
        <v>0.17194272726746826</v>
      </c>
      <c r="S46" s="6">
        <v>27.9</v>
      </c>
      <c r="T46" s="7">
        <f t="shared" si="129"/>
        <v>11.909999999999998</v>
      </c>
      <c r="U46" s="4">
        <f t="shared" si="130"/>
        <v>-5.3099999999999969</v>
      </c>
      <c r="V46" s="8">
        <f t="shared" si="122"/>
        <v>2.5207554975691507E-2</v>
      </c>
      <c r="W46" s="2">
        <f>W45/W44</f>
        <v>0.14472729854349903</v>
      </c>
    </row>
    <row r="47" spans="1:23">
      <c r="A47" s="1"/>
      <c r="B47" s="9" t="s">
        <v>0</v>
      </c>
      <c r="C47" s="10" t="s">
        <v>3</v>
      </c>
      <c r="D47" s="11" t="s">
        <v>1</v>
      </c>
      <c r="E47" s="11" t="s">
        <v>2</v>
      </c>
      <c r="F47" s="12" t="s">
        <v>5</v>
      </c>
      <c r="G47" s="10" t="s">
        <v>6</v>
      </c>
      <c r="H47" s="11" t="s">
        <v>1</v>
      </c>
      <c r="I47" s="11" t="s">
        <v>2</v>
      </c>
      <c r="J47" s="12" t="s">
        <v>5</v>
      </c>
      <c r="K47" s="13" t="s">
        <v>8</v>
      </c>
      <c r="M47" s="1"/>
      <c r="N47" s="12" t="s">
        <v>0</v>
      </c>
      <c r="O47" s="10" t="s">
        <v>3</v>
      </c>
      <c r="P47" s="11" t="s">
        <v>1</v>
      </c>
      <c r="Q47" s="11" t="s">
        <v>2</v>
      </c>
      <c r="R47" s="12" t="s">
        <v>5</v>
      </c>
      <c r="S47" s="10" t="s">
        <v>6</v>
      </c>
      <c r="T47" s="11" t="s">
        <v>1</v>
      </c>
      <c r="U47" s="11" t="s">
        <v>2</v>
      </c>
      <c r="V47" s="12" t="s">
        <v>5</v>
      </c>
      <c r="W47" s="13" t="s">
        <v>8</v>
      </c>
    </row>
    <row r="48" spans="1:23">
      <c r="A48" s="24">
        <v>12</v>
      </c>
      <c r="B48" s="1">
        <v>17.39</v>
      </c>
      <c r="C48" s="18">
        <v>24.62</v>
      </c>
      <c r="D48" s="4">
        <f>C48-B48</f>
        <v>7.23</v>
      </c>
      <c r="E48" s="4">
        <f>AVERAGE($D$4:$D$6)-D48</f>
        <v>-0.62999999999999901</v>
      </c>
      <c r="F48" s="5">
        <f t="shared" ref="F48:F50" si="131">POWER(2,E48)</f>
        <v>0.64617641531874659</v>
      </c>
      <c r="G48" s="21">
        <v>26.21</v>
      </c>
      <c r="H48" s="4">
        <f>G48-B48</f>
        <v>8.82</v>
      </c>
      <c r="I48" s="4">
        <f>AVERAGE($D$4:$D$6)-H48</f>
        <v>-2.2199999999999989</v>
      </c>
      <c r="J48" s="5">
        <f t="shared" ref="J48:J50" si="132">POWER(2,I48)</f>
        <v>0.2146413591094386</v>
      </c>
      <c r="K48" s="1">
        <f>AVERAGE(F48:F50)</f>
        <v>0.70510989583550421</v>
      </c>
      <c r="M48" s="24">
        <v>12</v>
      </c>
      <c r="N48" s="5">
        <v>17.45</v>
      </c>
      <c r="O48" s="3">
        <v>24.32</v>
      </c>
      <c r="P48" s="4">
        <f>O48-N48</f>
        <v>6.870000000000001</v>
      </c>
      <c r="Q48" s="4">
        <f>AVERAGE($D$4:$D$6)-P48</f>
        <v>-0.26999999999999957</v>
      </c>
      <c r="R48" s="5">
        <f t="shared" ref="R48:R50" si="133">POWER(2,Q48)</f>
        <v>0.82931954581444201</v>
      </c>
      <c r="S48" s="3">
        <v>27.09</v>
      </c>
      <c r="T48" s="4">
        <f>S48-N48</f>
        <v>9.64</v>
      </c>
      <c r="U48" s="4">
        <f>AVERAGE($D$4:$D$6)-T48</f>
        <v>-3.0399999999999991</v>
      </c>
      <c r="V48" s="5">
        <f t="shared" ref="V48:V50" si="134">POWER(2,U48)</f>
        <v>0.12158186842653573</v>
      </c>
      <c r="W48" s="1">
        <f>AVERAGE(R48:R50)</f>
        <v>0.71311008028212319</v>
      </c>
    </row>
    <row r="49" spans="1:23">
      <c r="A49" s="25"/>
      <c r="B49" s="1">
        <v>17.46</v>
      </c>
      <c r="C49" s="18">
        <v>24.63</v>
      </c>
      <c r="D49" s="4">
        <f t="shared" ref="D49:D50" si="135">C49-B49</f>
        <v>7.1699999999999982</v>
      </c>
      <c r="E49" s="4">
        <f t="shared" ref="E49:E50" si="136">AVERAGE($D$4:$D$6)-D49</f>
        <v>-0.56999999999999673</v>
      </c>
      <c r="F49" s="5">
        <f t="shared" si="131"/>
        <v>0.67361678843284667</v>
      </c>
      <c r="G49" s="21">
        <v>26.23</v>
      </c>
      <c r="H49" s="4">
        <f t="shared" ref="H49:H50" si="137">G49-B49</f>
        <v>8.77</v>
      </c>
      <c r="I49" s="4">
        <f t="shared" ref="I49:I50" si="138">AVERAGE($D$4:$D$6)-H49</f>
        <v>-2.1699999999999982</v>
      </c>
      <c r="J49" s="5">
        <f t="shared" si="132"/>
        <v>0.22221067029164285</v>
      </c>
      <c r="K49" s="1">
        <f>AVERAGE(J48:J50)</f>
        <v>0.22895067646702716</v>
      </c>
      <c r="M49" s="25"/>
      <c r="N49" s="5">
        <v>17.489999999999998</v>
      </c>
      <c r="O49" s="3">
        <v>24.82</v>
      </c>
      <c r="P49" s="4">
        <f t="shared" ref="P49:P50" si="139">O49-N49</f>
        <v>7.3300000000000018</v>
      </c>
      <c r="Q49" s="4">
        <f t="shared" ref="Q49:Q50" si="140">AVERAGE($D$4:$D$6)-P49</f>
        <v>-0.73000000000000043</v>
      </c>
      <c r="R49" s="5">
        <f t="shared" si="133"/>
        <v>0.60290391384538</v>
      </c>
      <c r="S49" s="3">
        <v>27.2</v>
      </c>
      <c r="T49" s="4">
        <f t="shared" ref="T49:T50" si="141">S49-N49</f>
        <v>9.7100000000000009</v>
      </c>
      <c r="U49" s="4">
        <f t="shared" ref="U49:U50" si="142">AVERAGE($D$4:$D$6)-T49</f>
        <v>-3.1099999999999994</v>
      </c>
      <c r="V49" s="5">
        <f t="shared" si="134"/>
        <v>0.1158235077362964</v>
      </c>
      <c r="W49" s="1">
        <f>AVERAGE(V48:V50)</f>
        <v>0.12903007141339948</v>
      </c>
    </row>
    <row r="50" spans="1:23" ht="17" thickBot="1">
      <c r="A50" s="26"/>
      <c r="B50" s="2">
        <v>17.59</v>
      </c>
      <c r="C50" s="18">
        <v>24.52</v>
      </c>
      <c r="D50" s="7">
        <f t="shared" si="135"/>
        <v>6.93</v>
      </c>
      <c r="E50" s="7">
        <f t="shared" si="136"/>
        <v>-0.32999999999999829</v>
      </c>
      <c r="F50" s="8">
        <f t="shared" si="131"/>
        <v>0.79553648375491959</v>
      </c>
      <c r="G50" s="21">
        <v>26.19</v>
      </c>
      <c r="H50" s="7">
        <f t="shared" si="137"/>
        <v>8.6000000000000014</v>
      </c>
      <c r="I50" s="4">
        <f t="shared" si="138"/>
        <v>-2</v>
      </c>
      <c r="J50" s="8">
        <f t="shared" si="132"/>
        <v>0.25</v>
      </c>
      <c r="K50" s="2">
        <f>K49/K48</f>
        <v>0.32470211781063885</v>
      </c>
      <c r="M50" s="26"/>
      <c r="N50" s="8">
        <v>17.66</v>
      </c>
      <c r="O50" s="6">
        <v>24.76</v>
      </c>
      <c r="P50" s="7">
        <f t="shared" si="139"/>
        <v>7.1000000000000014</v>
      </c>
      <c r="Q50" s="4">
        <f t="shared" si="140"/>
        <v>-0.5</v>
      </c>
      <c r="R50" s="8">
        <f t="shared" si="133"/>
        <v>0.70710678118654746</v>
      </c>
      <c r="S50" s="6">
        <v>27</v>
      </c>
      <c r="T50" s="7">
        <f t="shared" si="141"/>
        <v>9.34</v>
      </c>
      <c r="U50" s="4">
        <f t="shared" si="142"/>
        <v>-2.7399999999999984</v>
      </c>
      <c r="V50" s="8">
        <f t="shared" si="134"/>
        <v>0.14968483807736627</v>
      </c>
      <c r="W50" s="2">
        <f>W49/W48</f>
        <v>0.18093990672849855</v>
      </c>
    </row>
    <row r="51" spans="1:23">
      <c r="A51" s="1"/>
      <c r="B51" s="9" t="s">
        <v>0</v>
      </c>
      <c r="C51" s="10" t="s">
        <v>3</v>
      </c>
      <c r="D51" s="11" t="s">
        <v>1</v>
      </c>
      <c r="E51" s="11" t="s">
        <v>2</v>
      </c>
      <c r="F51" s="12" t="s">
        <v>5</v>
      </c>
      <c r="G51" s="10" t="s">
        <v>6</v>
      </c>
      <c r="H51" s="11" t="s">
        <v>1</v>
      </c>
      <c r="I51" s="11" t="s">
        <v>2</v>
      </c>
      <c r="J51" s="12" t="s">
        <v>5</v>
      </c>
      <c r="K51" s="13" t="s">
        <v>8</v>
      </c>
      <c r="M51" s="1"/>
      <c r="N51" s="12" t="s">
        <v>0</v>
      </c>
      <c r="O51" s="10" t="s">
        <v>3</v>
      </c>
      <c r="P51" s="11" t="s">
        <v>1</v>
      </c>
      <c r="Q51" s="11" t="s">
        <v>2</v>
      </c>
      <c r="R51" s="12" t="s">
        <v>5</v>
      </c>
      <c r="S51" s="10" t="s">
        <v>6</v>
      </c>
      <c r="T51" s="11" t="s">
        <v>1</v>
      </c>
      <c r="U51" s="11" t="s">
        <v>2</v>
      </c>
      <c r="V51" s="12" t="s">
        <v>5</v>
      </c>
      <c r="W51" s="13" t="s">
        <v>8</v>
      </c>
    </row>
    <row r="52" spans="1:23">
      <c r="A52" s="24">
        <v>13</v>
      </c>
      <c r="B52" s="1">
        <v>17.239999999999998</v>
      </c>
      <c r="C52" s="18">
        <v>23.9</v>
      </c>
      <c r="D52" s="4">
        <f>C52-B52</f>
        <v>6.66</v>
      </c>
      <c r="E52" s="4">
        <f>AVERAGE($D$4:$D$6)-D52</f>
        <v>-5.9999999999998721E-2</v>
      </c>
      <c r="F52" s="5">
        <f t="shared" ref="F52:F54" si="143">POWER(2,E52)</f>
        <v>0.95926411932526523</v>
      </c>
      <c r="G52" s="21">
        <v>25.44</v>
      </c>
      <c r="H52" s="4">
        <f>G52-B52</f>
        <v>8.2000000000000028</v>
      </c>
      <c r="I52" s="4">
        <f>AVERAGE($D$4:$D$6)-H52</f>
        <v>-1.6000000000000014</v>
      </c>
      <c r="J52" s="5">
        <f t="shared" ref="J52:J54" si="144">POWER(2,I52)</f>
        <v>0.32987697769322327</v>
      </c>
      <c r="K52" s="1">
        <f>AVERAGE(F52:F54)</f>
        <v>0.98195951550919336</v>
      </c>
      <c r="M52" s="24">
        <v>13</v>
      </c>
      <c r="N52" s="5">
        <v>17.28</v>
      </c>
      <c r="O52" s="3">
        <v>23.87</v>
      </c>
      <c r="P52" s="4">
        <f>O52-N52</f>
        <v>6.59</v>
      </c>
      <c r="Q52" s="4">
        <f>AVERAGE($D$4:$D$6)-P52</f>
        <v>1.0000000000001563E-2</v>
      </c>
      <c r="R52" s="5">
        <f t="shared" ref="R52:R54" si="145">POWER(2,Q52)</f>
        <v>1.00695555005672</v>
      </c>
      <c r="S52" s="3">
        <v>26.43</v>
      </c>
      <c r="T52" s="4">
        <f>S52-N52</f>
        <v>9.1499999999999986</v>
      </c>
      <c r="U52" s="4">
        <f>AVERAGE($D$4:$D$6)-T52</f>
        <v>-2.5499999999999972</v>
      </c>
      <c r="V52" s="5">
        <f t="shared" ref="V52:V54" si="146">POWER(2,U52)</f>
        <v>0.17075503209429976</v>
      </c>
      <c r="W52" s="1">
        <f>AVERAGE(R52:R54)</f>
        <v>0.94559007755936986</v>
      </c>
    </row>
    <row r="53" spans="1:23">
      <c r="A53" s="25"/>
      <c r="B53" s="1">
        <v>17.38</v>
      </c>
      <c r="C53" s="18">
        <v>23.96</v>
      </c>
      <c r="D53" s="4">
        <f t="shared" ref="D53:D54" si="147">C53-B53</f>
        <v>6.5800000000000018</v>
      </c>
      <c r="E53" s="4">
        <f t="shared" ref="E53:E54" si="148">AVERAGE($D$4:$D$6)-D53</f>
        <v>1.9999999999999574E-2</v>
      </c>
      <c r="F53" s="5">
        <f t="shared" si="143"/>
        <v>1.0139594797900289</v>
      </c>
      <c r="G53" s="21">
        <v>25.49</v>
      </c>
      <c r="H53" s="4">
        <f t="shared" ref="H53:H54" si="149">G53-B53</f>
        <v>8.11</v>
      </c>
      <c r="I53" s="4">
        <f t="shared" ref="I53:I54" si="150">AVERAGE($D$4:$D$6)-H53</f>
        <v>-1.509999999999998</v>
      </c>
      <c r="J53" s="5">
        <f t="shared" si="144"/>
        <v>0.35111121893449981</v>
      </c>
      <c r="K53" s="1">
        <f>AVERAGE(J52:J54)</f>
        <v>0.34242185455181834</v>
      </c>
      <c r="M53" s="25"/>
      <c r="N53" s="5">
        <v>17.440000000000001</v>
      </c>
      <c r="O53" s="3">
        <v>24.1</v>
      </c>
      <c r="P53" s="4">
        <f t="shared" ref="P53:P54" si="151">O53-N53</f>
        <v>6.66</v>
      </c>
      <c r="Q53" s="4">
        <f t="shared" ref="Q53:Q54" si="152">AVERAGE($D$4:$D$6)-P53</f>
        <v>-5.9999999999998721E-2</v>
      </c>
      <c r="R53" s="5">
        <f t="shared" si="145"/>
        <v>0.95926411932526523</v>
      </c>
      <c r="S53" s="3">
        <v>26.53</v>
      </c>
      <c r="T53" s="4">
        <f t="shared" ref="T53:T54" si="153">S53-N53</f>
        <v>9.09</v>
      </c>
      <c r="U53" s="4">
        <f t="shared" ref="U53:U54" si="154">AVERAGE($D$4:$D$6)-T53</f>
        <v>-2.4899999999999984</v>
      </c>
      <c r="V53" s="5">
        <f t="shared" si="146"/>
        <v>0.17800627444963418</v>
      </c>
      <c r="W53" s="1">
        <f>AVERAGE(V52:V54)</f>
        <v>0.17940862578591132</v>
      </c>
    </row>
    <row r="54" spans="1:23" ht="17" thickBot="1">
      <c r="A54" s="26"/>
      <c r="B54" s="2">
        <v>17.25</v>
      </c>
      <c r="C54" s="18">
        <v>23.89</v>
      </c>
      <c r="D54" s="7">
        <f t="shared" si="147"/>
        <v>6.6400000000000006</v>
      </c>
      <c r="E54" s="7">
        <f t="shared" si="148"/>
        <v>-3.9999999999999147E-2</v>
      </c>
      <c r="F54" s="8">
        <f t="shared" si="143"/>
        <v>0.97265494741228609</v>
      </c>
      <c r="G54" s="21">
        <v>25.38</v>
      </c>
      <c r="H54" s="7">
        <f t="shared" si="149"/>
        <v>8.129999999999999</v>
      </c>
      <c r="I54" s="4">
        <f t="shared" si="150"/>
        <v>-1.5299999999999976</v>
      </c>
      <c r="J54" s="8">
        <f t="shared" si="144"/>
        <v>0.34627736702773182</v>
      </c>
      <c r="K54" s="2">
        <f>K53/K52</f>
        <v>0.3487128024562765</v>
      </c>
      <c r="M54" s="26"/>
      <c r="N54" s="8">
        <v>17.3</v>
      </c>
      <c r="O54" s="6">
        <v>24.1</v>
      </c>
      <c r="P54" s="7">
        <f t="shared" si="151"/>
        <v>6.8000000000000007</v>
      </c>
      <c r="Q54" s="4">
        <f t="shared" si="152"/>
        <v>-0.19999999999999929</v>
      </c>
      <c r="R54" s="8">
        <f t="shared" si="145"/>
        <v>0.87055056329612457</v>
      </c>
      <c r="S54" s="6">
        <v>26.3</v>
      </c>
      <c r="T54" s="7">
        <f t="shared" si="153"/>
        <v>9</v>
      </c>
      <c r="U54" s="4">
        <f t="shared" si="154"/>
        <v>-2.3999999999999986</v>
      </c>
      <c r="V54" s="8">
        <f t="shared" si="146"/>
        <v>0.18946457081379997</v>
      </c>
      <c r="W54" s="2">
        <f>W53/W52</f>
        <v>0.18973192511598344</v>
      </c>
    </row>
    <row r="55" spans="1:23">
      <c r="A55" s="1"/>
      <c r="B55" s="9" t="s">
        <v>0</v>
      </c>
      <c r="C55" s="10" t="s">
        <v>3</v>
      </c>
      <c r="D55" s="11" t="s">
        <v>1</v>
      </c>
      <c r="E55" s="11" t="s">
        <v>2</v>
      </c>
      <c r="F55" s="12" t="s">
        <v>5</v>
      </c>
      <c r="G55" s="10" t="s">
        <v>6</v>
      </c>
      <c r="H55" s="11" t="s">
        <v>1</v>
      </c>
      <c r="I55" s="11" t="s">
        <v>2</v>
      </c>
      <c r="J55" s="12" t="s">
        <v>5</v>
      </c>
      <c r="K55" s="13" t="s">
        <v>8</v>
      </c>
      <c r="M55" s="1"/>
      <c r="N55" s="12" t="s">
        <v>0</v>
      </c>
      <c r="O55" s="10" t="s">
        <v>3</v>
      </c>
      <c r="P55" s="11" t="s">
        <v>1</v>
      </c>
      <c r="Q55" s="11" t="s">
        <v>2</v>
      </c>
      <c r="R55" s="12" t="s">
        <v>5</v>
      </c>
      <c r="S55" s="10" t="s">
        <v>6</v>
      </c>
      <c r="T55" s="11" t="s">
        <v>1</v>
      </c>
      <c r="U55" s="11" t="s">
        <v>2</v>
      </c>
      <c r="V55" s="12" t="s">
        <v>5</v>
      </c>
      <c r="W55" s="13" t="s">
        <v>8</v>
      </c>
    </row>
    <row r="56" spans="1:23">
      <c r="A56" s="24">
        <v>14</v>
      </c>
      <c r="B56" s="1">
        <v>17.329999999999998</v>
      </c>
      <c r="C56" s="18">
        <v>25.62</v>
      </c>
      <c r="D56" s="4">
        <f>C56-B56</f>
        <v>8.2900000000000027</v>
      </c>
      <c r="E56" s="4">
        <f>AVERAGE($D$4:$D$6)-D56</f>
        <v>-1.6900000000000013</v>
      </c>
      <c r="F56" s="5">
        <f t="shared" ref="F56:F58" si="155">POWER(2,E56)</f>
        <v>0.30992692498474644</v>
      </c>
      <c r="G56" s="3">
        <v>28.1</v>
      </c>
      <c r="H56" s="4">
        <f>G56-B56</f>
        <v>10.770000000000003</v>
      </c>
      <c r="I56" s="4">
        <f>AVERAGE($D$4:$D$6)-H56</f>
        <v>-4.1700000000000017</v>
      </c>
      <c r="J56" s="5">
        <f t="shared" ref="J56:J58" si="156">POWER(2,I56)</f>
        <v>5.5552667572910594E-2</v>
      </c>
      <c r="K56" s="1">
        <f>AVERAGE(F56:F58)</f>
        <v>0.30135280427277195</v>
      </c>
      <c r="M56" s="24">
        <v>14</v>
      </c>
      <c r="N56" s="5">
        <v>17.440000000000001</v>
      </c>
      <c r="O56" s="3">
        <v>25.73</v>
      </c>
      <c r="P56" s="4">
        <f>O56-N56</f>
        <v>8.2899999999999991</v>
      </c>
      <c r="Q56" s="4">
        <f>AVERAGE($D$4:$D$6)-P56</f>
        <v>-1.6899999999999977</v>
      </c>
      <c r="R56" s="5">
        <f t="shared" ref="R56:R58" si="157">POWER(2,Q56)</f>
        <v>0.30992692498474717</v>
      </c>
      <c r="S56" s="3">
        <v>27.87</v>
      </c>
      <c r="T56" s="4">
        <f>S56-N56</f>
        <v>10.43</v>
      </c>
      <c r="U56" s="4">
        <f>AVERAGE($D$4:$D$6)-T56</f>
        <v>-3.8299999999999983</v>
      </c>
      <c r="V56" s="5">
        <f t="shared" ref="V56:V58" si="158">POWER(2,U56)</f>
        <v>7.0316155293050658E-2</v>
      </c>
      <c r="W56" s="1">
        <f>AVERAGE(R56:R58)</f>
        <v>0.30189595266512431</v>
      </c>
    </row>
    <row r="57" spans="1:23">
      <c r="A57" s="25"/>
      <c r="B57" s="1">
        <v>17.22</v>
      </c>
      <c r="C57" s="18">
        <v>25.74</v>
      </c>
      <c r="D57" s="4">
        <f t="shared" ref="D57:D58" si="159">C57-B57</f>
        <v>8.52</v>
      </c>
      <c r="E57" s="4">
        <f t="shared" ref="E57:E58" si="160">AVERAGE($D$4:$D$6)-D57</f>
        <v>-1.9199999999999982</v>
      </c>
      <c r="F57" s="5">
        <f t="shared" si="155"/>
        <v>0.26425451014034546</v>
      </c>
      <c r="G57" s="3">
        <v>28.19</v>
      </c>
      <c r="H57" s="4">
        <f t="shared" ref="H57:H58" si="161">G57-B57</f>
        <v>10.970000000000002</v>
      </c>
      <c r="I57" s="4">
        <f t="shared" ref="I57:I58" si="162">AVERAGE($D$4:$D$6)-H57</f>
        <v>-4.370000000000001</v>
      </c>
      <c r="J57" s="5">
        <f t="shared" si="156"/>
        <v>4.8361406048199655E-2</v>
      </c>
      <c r="K57" s="1">
        <f>AVERAGE(J56:J58)</f>
        <v>5.4901669278126092E-2</v>
      </c>
      <c r="M57" s="25"/>
      <c r="N57" s="5">
        <v>17.25</v>
      </c>
      <c r="O57" s="3">
        <v>25.51</v>
      </c>
      <c r="P57" s="4">
        <f t="shared" ref="P57:P58" si="163">O57-N57</f>
        <v>8.2600000000000016</v>
      </c>
      <c r="Q57" s="4">
        <f t="shared" ref="Q57:Q58" si="164">AVERAGE($D$4:$D$6)-P57</f>
        <v>-1.6600000000000001</v>
      </c>
      <c r="R57" s="5">
        <f t="shared" si="157"/>
        <v>0.31643914849256999</v>
      </c>
      <c r="S57" s="3">
        <v>27.99</v>
      </c>
      <c r="T57" s="4">
        <f t="shared" ref="T57:T58" si="165">S57-N57</f>
        <v>10.739999999999998</v>
      </c>
      <c r="U57" s="4">
        <f t="shared" ref="U57:U58" si="166">AVERAGE($D$4:$D$6)-T57</f>
        <v>-4.139999999999997</v>
      </c>
      <c r="V57" s="5">
        <f t="shared" si="158"/>
        <v>5.6719947207322673E-2</v>
      </c>
      <c r="W57" s="1">
        <f>AVERAGE(V56:V58)</f>
        <v>6.7292840513018828E-2</v>
      </c>
    </row>
    <row r="58" spans="1:23" ht="17" thickBot="1">
      <c r="A58" s="26"/>
      <c r="B58" s="2">
        <v>17.420000000000002</v>
      </c>
      <c r="C58" s="18">
        <v>25.62</v>
      </c>
      <c r="D58" s="7">
        <f t="shared" si="159"/>
        <v>8.1999999999999993</v>
      </c>
      <c r="E58" s="7">
        <f t="shared" si="160"/>
        <v>-1.5999999999999979</v>
      </c>
      <c r="F58" s="8">
        <f t="shared" si="155"/>
        <v>0.32987697769322399</v>
      </c>
      <c r="G58" s="6">
        <v>28.06</v>
      </c>
      <c r="H58" s="7">
        <f t="shared" si="161"/>
        <v>10.639999999999997</v>
      </c>
      <c r="I58" s="4">
        <f t="shared" si="162"/>
        <v>-4.0399999999999956</v>
      </c>
      <c r="J58" s="8">
        <f t="shared" si="156"/>
        <v>6.0790934213268026E-2</v>
      </c>
      <c r="K58" s="2">
        <f>K57/K56</f>
        <v>0.18218403313224654</v>
      </c>
      <c r="M58" s="26"/>
      <c r="N58" s="8">
        <v>17.46</v>
      </c>
      <c r="O58" s="6">
        <v>25.9</v>
      </c>
      <c r="P58" s="7">
        <f t="shared" si="163"/>
        <v>8.4399999999999977</v>
      </c>
      <c r="Q58" s="4">
        <f t="shared" si="164"/>
        <v>-1.8399999999999963</v>
      </c>
      <c r="R58" s="8">
        <f t="shared" si="157"/>
        <v>0.27932178451805573</v>
      </c>
      <c r="S58" s="6">
        <v>27.8</v>
      </c>
      <c r="T58" s="7">
        <f t="shared" si="165"/>
        <v>10.34</v>
      </c>
      <c r="U58" s="4">
        <f t="shared" si="166"/>
        <v>-3.7399999999999984</v>
      </c>
      <c r="V58" s="8">
        <f t="shared" si="158"/>
        <v>7.4842419038683147E-2</v>
      </c>
      <c r="W58" s="2">
        <f>W57/W56</f>
        <v>0.2229007706759914</v>
      </c>
    </row>
    <row r="59" spans="1:23">
      <c r="A59" s="1"/>
      <c r="B59" s="9" t="s">
        <v>0</v>
      </c>
      <c r="C59" s="10" t="s">
        <v>3</v>
      </c>
      <c r="D59" s="11" t="s">
        <v>1</v>
      </c>
      <c r="E59" s="11" t="s">
        <v>2</v>
      </c>
      <c r="F59" s="12" t="s">
        <v>5</v>
      </c>
      <c r="G59" s="10" t="s">
        <v>6</v>
      </c>
      <c r="H59" s="11" t="s">
        <v>1</v>
      </c>
      <c r="I59" s="11" t="s">
        <v>2</v>
      </c>
      <c r="J59" s="12" t="s">
        <v>5</v>
      </c>
      <c r="K59" s="13" t="s">
        <v>8</v>
      </c>
      <c r="M59" s="1"/>
      <c r="N59" s="12" t="s">
        <v>0</v>
      </c>
      <c r="O59" s="10" t="s">
        <v>3</v>
      </c>
      <c r="P59" s="11" t="s">
        <v>1</v>
      </c>
      <c r="Q59" s="11" t="s">
        <v>2</v>
      </c>
      <c r="R59" s="12" t="s">
        <v>5</v>
      </c>
      <c r="S59" s="10" t="s">
        <v>6</v>
      </c>
      <c r="T59" s="11" t="s">
        <v>1</v>
      </c>
      <c r="U59" s="11" t="s">
        <v>2</v>
      </c>
      <c r="V59" s="12" t="s">
        <v>5</v>
      </c>
      <c r="W59" s="13" t="s">
        <v>8</v>
      </c>
    </row>
    <row r="60" spans="1:23">
      <c r="A60" s="24">
        <v>15</v>
      </c>
      <c r="B60" s="1">
        <v>15.59</v>
      </c>
      <c r="C60" s="18">
        <v>25.64</v>
      </c>
      <c r="D60" s="4">
        <f>C60-B60</f>
        <v>10.050000000000001</v>
      </c>
      <c r="E60" s="4">
        <f>AVERAGE($D$4:$D$6)-D60</f>
        <v>-3.4499999999999993</v>
      </c>
      <c r="F60" s="5">
        <f t="shared" ref="F60:F62" si="167">POWER(2,E60)</f>
        <v>9.1505355996601645E-2</v>
      </c>
      <c r="G60" s="3">
        <v>27.92</v>
      </c>
      <c r="H60" s="4">
        <f>G60-B60</f>
        <v>12.330000000000002</v>
      </c>
      <c r="I60" s="4">
        <f>AVERAGE($D$4:$D$6)-H60</f>
        <v>-5.73</v>
      </c>
      <c r="J60" s="5">
        <f t="shared" ref="J60:J62" si="168">POWER(2,I60)</f>
        <v>1.8840747307668132E-2</v>
      </c>
      <c r="K60" s="1">
        <f>AVERAGE(F60:F62)</f>
        <v>0.10225697473408764</v>
      </c>
      <c r="M60" s="24">
        <v>15</v>
      </c>
      <c r="N60" s="5">
        <v>15.72</v>
      </c>
      <c r="O60" s="3">
        <v>25.89</v>
      </c>
      <c r="P60" s="4">
        <f>O60-N60</f>
        <v>10.17</v>
      </c>
      <c r="Q60" s="4">
        <f>AVERAGE($D$4:$D$6)-P60</f>
        <v>-3.5699999999999985</v>
      </c>
      <c r="R60" s="5">
        <f t="shared" ref="R60:R62" si="169">POWER(2,Q60)</f>
        <v>8.4202098554105709E-2</v>
      </c>
      <c r="S60" s="3">
        <v>28.62</v>
      </c>
      <c r="T60" s="4">
        <f>S60-N60</f>
        <v>12.9</v>
      </c>
      <c r="U60" s="4">
        <f>AVERAGE($D$4:$D$6)-T60</f>
        <v>-6.2999999999999989</v>
      </c>
      <c r="V60" s="5">
        <f t="shared" ref="V60:V62" si="170">POWER(2,U60)</f>
        <v>1.2691443693066197E-2</v>
      </c>
      <c r="W60" s="1">
        <f>AVERAGE(R60:R62)</f>
        <v>9.9062064605234312E-2</v>
      </c>
    </row>
    <row r="61" spans="1:23">
      <c r="A61" s="25"/>
      <c r="B61" s="1">
        <v>15.76</v>
      </c>
      <c r="C61" s="18">
        <v>25.69</v>
      </c>
      <c r="D61" s="4">
        <f t="shared" ref="D61:D62" si="171">C61-B61</f>
        <v>9.9300000000000015</v>
      </c>
      <c r="E61" s="4">
        <f t="shared" ref="E61:E62" si="172">AVERAGE($D$4:$D$6)-D61</f>
        <v>-3.33</v>
      </c>
      <c r="F61" s="5">
        <f t="shared" si="167"/>
        <v>9.9442060469364851E-2</v>
      </c>
      <c r="G61" s="3">
        <v>27.91</v>
      </c>
      <c r="H61" s="4">
        <f t="shared" ref="H61:H62" si="173">G61-B61</f>
        <v>12.15</v>
      </c>
      <c r="I61" s="4">
        <f t="shared" ref="I61:I62" si="174">AVERAGE($D$4:$D$6)-H61</f>
        <v>-5.5499999999999989</v>
      </c>
      <c r="J61" s="5">
        <f t="shared" si="168"/>
        <v>2.134437901178745E-2</v>
      </c>
      <c r="K61" s="1">
        <f>AVERAGE(J60:J62)</f>
        <v>2.1567793126243028E-2</v>
      </c>
      <c r="M61" s="25"/>
      <c r="N61" s="5">
        <v>15.87</v>
      </c>
      <c r="O61" s="3">
        <v>25.6</v>
      </c>
      <c r="P61" s="4">
        <f t="shared" ref="P61:P62" si="175">O61-N61</f>
        <v>9.7300000000000022</v>
      </c>
      <c r="Q61" s="4">
        <f t="shared" ref="Q61:Q62" si="176">AVERAGE($D$4:$D$6)-P61</f>
        <v>-3.1300000000000008</v>
      </c>
      <c r="R61" s="5">
        <f t="shared" si="169"/>
        <v>0.11422893127867498</v>
      </c>
      <c r="S61" s="3">
        <v>28.74</v>
      </c>
      <c r="T61" s="4">
        <f t="shared" ref="T61:T62" si="177">S61-N61</f>
        <v>12.87</v>
      </c>
      <c r="U61" s="4">
        <f t="shared" ref="U61:U62" si="178">AVERAGE($D$4:$D$6)-T61</f>
        <v>-6.2699999999999978</v>
      </c>
      <c r="V61" s="5">
        <f t="shared" si="170"/>
        <v>1.2958117903350677E-2</v>
      </c>
      <c r="W61" s="1">
        <f>AVERAGE(V60:V62)</f>
        <v>1.3546021153624722E-2</v>
      </c>
    </row>
    <row r="62" spans="1:23" ht="17" thickBot="1">
      <c r="A62" s="26"/>
      <c r="B62" s="2">
        <v>15.86</v>
      </c>
      <c r="C62" s="18">
        <v>25.57</v>
      </c>
      <c r="D62" s="7">
        <f t="shared" si="171"/>
        <v>9.7100000000000009</v>
      </c>
      <c r="E62" s="7">
        <f t="shared" si="172"/>
        <v>-3.1099999999999994</v>
      </c>
      <c r="F62" s="8">
        <f t="shared" si="167"/>
        <v>0.1158235077362964</v>
      </c>
      <c r="G62" s="6">
        <v>27.81</v>
      </c>
      <c r="H62" s="7">
        <f t="shared" si="173"/>
        <v>11.95</v>
      </c>
      <c r="I62" s="4">
        <f t="shared" si="174"/>
        <v>-5.3499999999999979</v>
      </c>
      <c r="J62" s="8">
        <f t="shared" si="168"/>
        <v>2.4518253059273503E-2</v>
      </c>
      <c r="K62" s="2">
        <f>K61/K60</f>
        <v>0.21091757488746971</v>
      </c>
      <c r="M62" s="26"/>
      <c r="N62" s="8">
        <v>15.88</v>
      </c>
      <c r="O62" s="6">
        <v>25.82</v>
      </c>
      <c r="P62" s="7">
        <f t="shared" si="175"/>
        <v>9.94</v>
      </c>
      <c r="Q62" s="4">
        <f t="shared" si="176"/>
        <v>-3.3399999999999981</v>
      </c>
      <c r="R62" s="8">
        <f t="shared" si="169"/>
        <v>9.8755163982922264E-2</v>
      </c>
      <c r="S62" s="6">
        <v>28.54</v>
      </c>
      <c r="T62" s="7">
        <f t="shared" si="177"/>
        <v>12.659999999999998</v>
      </c>
      <c r="U62" s="4">
        <f t="shared" si="178"/>
        <v>-6.0599999999999969</v>
      </c>
      <c r="V62" s="8">
        <f t="shared" si="170"/>
        <v>1.498850186445729E-2</v>
      </c>
      <c r="W62" s="2">
        <f>W61/W60</f>
        <v>0.13674277037941895</v>
      </c>
    </row>
    <row r="63" spans="1:23">
      <c r="A63" s="1"/>
      <c r="B63" s="9" t="s">
        <v>0</v>
      </c>
      <c r="C63" s="10" t="s">
        <v>3</v>
      </c>
      <c r="D63" s="11" t="s">
        <v>1</v>
      </c>
      <c r="E63" s="11" t="s">
        <v>2</v>
      </c>
      <c r="F63" s="12" t="s">
        <v>5</v>
      </c>
      <c r="G63" s="10" t="s">
        <v>6</v>
      </c>
      <c r="H63" s="11" t="s">
        <v>1</v>
      </c>
      <c r="I63" s="11" t="s">
        <v>2</v>
      </c>
      <c r="J63" s="12" t="s">
        <v>5</v>
      </c>
      <c r="K63" s="13" t="s">
        <v>8</v>
      </c>
      <c r="M63" s="1"/>
      <c r="N63" s="12" t="s">
        <v>0</v>
      </c>
      <c r="O63" s="10" t="s">
        <v>3</v>
      </c>
      <c r="P63" s="11" t="s">
        <v>1</v>
      </c>
      <c r="Q63" s="11" t="s">
        <v>2</v>
      </c>
      <c r="R63" s="12" t="s">
        <v>5</v>
      </c>
      <c r="S63" s="10" t="s">
        <v>6</v>
      </c>
      <c r="T63" s="11" t="s">
        <v>1</v>
      </c>
      <c r="U63" s="11" t="s">
        <v>2</v>
      </c>
      <c r="V63" s="12" t="s">
        <v>5</v>
      </c>
      <c r="W63" s="13" t="s">
        <v>8</v>
      </c>
    </row>
    <row r="64" spans="1:23">
      <c r="A64" s="24">
        <v>16</v>
      </c>
      <c r="B64" s="1">
        <v>18.190000000000001</v>
      </c>
      <c r="C64" s="18">
        <v>24.18</v>
      </c>
      <c r="D64" s="4">
        <f>C64-B64</f>
        <v>5.9899999999999984</v>
      </c>
      <c r="E64" s="4">
        <f>AVERAGE($D$4:$D$6)-D64</f>
        <v>0.61000000000000298</v>
      </c>
      <c r="F64" s="5">
        <f t="shared" ref="F64:F66" si="179">POWER(2,E64)</f>
        <v>1.5262592089605622</v>
      </c>
      <c r="G64" s="3">
        <v>26.78</v>
      </c>
      <c r="H64" s="4">
        <f>G64-B64</f>
        <v>8.59</v>
      </c>
      <c r="I64" s="4">
        <f>AVERAGE($D$4:$D$6)-H64</f>
        <v>-1.9899999999999984</v>
      </c>
      <c r="J64" s="5">
        <f t="shared" ref="J64:J66" si="180">POWER(2,I64)</f>
        <v>0.25173888751418</v>
      </c>
      <c r="K64" s="1">
        <f>AVERAGE(F64:F66)</f>
        <v>1.5391234796727347</v>
      </c>
      <c r="M64" s="24">
        <v>16</v>
      </c>
      <c r="N64" s="5">
        <v>18.22</v>
      </c>
      <c r="O64" s="3">
        <v>24.08</v>
      </c>
      <c r="P64" s="4">
        <f>O64-N64</f>
        <v>5.8599999999999994</v>
      </c>
      <c r="Q64" s="4">
        <f>AVERAGE($D$4:$D$6)-P64</f>
        <v>0.74000000000000199</v>
      </c>
      <c r="R64" s="5">
        <f t="shared" ref="R64:R66" si="181">POWER(2,Q64)</f>
        <v>1.6701758388567409</v>
      </c>
      <c r="S64" s="3">
        <v>27.77</v>
      </c>
      <c r="T64" s="4">
        <f>S64-N64</f>
        <v>9.5500000000000007</v>
      </c>
      <c r="U64" s="4">
        <f>AVERAGE($D$4:$D$6)-T64</f>
        <v>-2.9499999999999993</v>
      </c>
      <c r="V64" s="5">
        <f t="shared" ref="V64:V66" si="182">POWER(2,U64)</f>
        <v>0.12940811548017228</v>
      </c>
      <c r="W64" s="1">
        <f>AVERAGE(R64:R66)</f>
        <v>1.5090018001122865</v>
      </c>
    </row>
    <row r="65" spans="1:23">
      <c r="A65" s="25"/>
      <c r="B65" s="1">
        <v>18.149999999999999</v>
      </c>
      <c r="C65" s="18">
        <v>24.22</v>
      </c>
      <c r="D65" s="4">
        <f t="shared" ref="D65:D66" si="183">C65-B65</f>
        <v>6.07</v>
      </c>
      <c r="E65" s="4">
        <f t="shared" ref="E65:E66" si="184">AVERAGE($D$4:$D$6)-D65</f>
        <v>0.53000000000000114</v>
      </c>
      <c r="F65" s="5">
        <f t="shared" si="179"/>
        <v>1.4439291955224973</v>
      </c>
      <c r="G65" s="3">
        <v>26.86</v>
      </c>
      <c r="H65" s="4">
        <f t="shared" ref="H65:H66" si="185">G65-B65</f>
        <v>8.7100000000000009</v>
      </c>
      <c r="I65" s="4">
        <f t="shared" ref="I65:I66" si="186">AVERAGE($D$4:$D$6)-H65</f>
        <v>-2.1099999999999994</v>
      </c>
      <c r="J65" s="5">
        <f t="shared" si="180"/>
        <v>0.23164701547259281</v>
      </c>
      <c r="K65" s="1">
        <f>AVERAGE(J64:J66)</f>
        <v>0.2498261495333709</v>
      </c>
      <c r="M65" s="25"/>
      <c r="N65" s="5">
        <v>18.2</v>
      </c>
      <c r="O65" s="3">
        <v>24.46</v>
      </c>
      <c r="P65" s="4">
        <f t="shared" ref="P65:P66" si="187">O65-N65</f>
        <v>6.2600000000000016</v>
      </c>
      <c r="Q65" s="4">
        <f t="shared" ref="Q65:Q66" si="188">AVERAGE($D$4:$D$6)-P65</f>
        <v>0.33999999999999986</v>
      </c>
      <c r="R65" s="5">
        <f t="shared" si="181"/>
        <v>1.2657565939702797</v>
      </c>
      <c r="S65" s="3">
        <v>27.8</v>
      </c>
      <c r="T65" s="4">
        <f t="shared" ref="T65:T66" si="189">S65-N65</f>
        <v>9.6000000000000014</v>
      </c>
      <c r="U65" s="4">
        <f t="shared" ref="U65:U66" si="190">AVERAGE($D$4:$D$6)-T65</f>
        <v>-3</v>
      </c>
      <c r="V65" s="5">
        <f t="shared" si="182"/>
        <v>0.125</v>
      </c>
      <c r="W65" s="1">
        <f>AVERAGE(V64:V66)</f>
        <v>0.13039827604592166</v>
      </c>
    </row>
    <row r="66" spans="1:23" ht="17" thickBot="1">
      <c r="A66" s="26"/>
      <c r="B66" s="2">
        <v>18.22</v>
      </c>
      <c r="C66" s="18">
        <v>24.1</v>
      </c>
      <c r="D66" s="7">
        <f t="shared" si="183"/>
        <v>5.8800000000000026</v>
      </c>
      <c r="E66" s="7">
        <f t="shared" si="184"/>
        <v>0.71999999999999886</v>
      </c>
      <c r="F66" s="8">
        <f t="shared" si="179"/>
        <v>1.6471820345351449</v>
      </c>
      <c r="G66" s="6">
        <v>26.73</v>
      </c>
      <c r="H66" s="7">
        <f t="shared" si="185"/>
        <v>8.5100000000000016</v>
      </c>
      <c r="I66" s="4">
        <f t="shared" si="186"/>
        <v>-1.9100000000000001</v>
      </c>
      <c r="J66" s="8">
        <f t="shared" si="180"/>
        <v>0.26609254561333995</v>
      </c>
      <c r="K66" s="2">
        <f>K65/K64</f>
        <v>0.1623171583260439</v>
      </c>
      <c r="M66" s="26"/>
      <c r="N66" s="8">
        <v>18.260000000000002</v>
      </c>
      <c r="O66" s="6">
        <v>24.19</v>
      </c>
      <c r="P66" s="7">
        <f t="shared" si="187"/>
        <v>5.93</v>
      </c>
      <c r="Q66" s="4">
        <f t="shared" si="188"/>
        <v>0.67000000000000171</v>
      </c>
      <c r="R66" s="8">
        <f t="shared" si="181"/>
        <v>1.5910729675098392</v>
      </c>
      <c r="S66" s="6">
        <v>27.73</v>
      </c>
      <c r="T66" s="7">
        <f t="shared" si="189"/>
        <v>9.4699999999999989</v>
      </c>
      <c r="U66" s="4">
        <f t="shared" si="190"/>
        <v>-2.8699999999999974</v>
      </c>
      <c r="V66" s="8">
        <f t="shared" si="182"/>
        <v>0.13678671265759271</v>
      </c>
      <c r="W66" s="2">
        <f>W65/W64</f>
        <v>8.6413598735414751E-2</v>
      </c>
    </row>
    <row r="67" spans="1:23">
      <c r="A67" s="1"/>
      <c r="B67" s="9" t="s">
        <v>0</v>
      </c>
      <c r="C67" s="10" t="s">
        <v>3</v>
      </c>
      <c r="D67" s="11" t="s">
        <v>1</v>
      </c>
      <c r="E67" s="11" t="s">
        <v>2</v>
      </c>
      <c r="F67" s="12" t="s">
        <v>5</v>
      </c>
      <c r="G67" s="10" t="s">
        <v>6</v>
      </c>
      <c r="H67" s="11" t="s">
        <v>1</v>
      </c>
      <c r="I67" s="11" t="s">
        <v>2</v>
      </c>
      <c r="J67" s="12" t="s">
        <v>5</v>
      </c>
      <c r="K67" s="13" t="s">
        <v>8</v>
      </c>
      <c r="M67" s="1"/>
      <c r="N67" s="12" t="s">
        <v>0</v>
      </c>
      <c r="O67" s="10" t="s">
        <v>3</v>
      </c>
      <c r="P67" s="11" t="s">
        <v>1</v>
      </c>
      <c r="Q67" s="11" t="s">
        <v>2</v>
      </c>
      <c r="R67" s="12" t="s">
        <v>5</v>
      </c>
      <c r="S67" s="10" t="s">
        <v>6</v>
      </c>
      <c r="T67" s="11" t="s">
        <v>1</v>
      </c>
      <c r="U67" s="11" t="s">
        <v>2</v>
      </c>
      <c r="V67" s="12" t="s">
        <v>5</v>
      </c>
      <c r="W67" s="13" t="s">
        <v>8</v>
      </c>
    </row>
    <row r="68" spans="1:23">
      <c r="A68" s="24">
        <v>17</v>
      </c>
      <c r="B68" s="1">
        <v>18.41</v>
      </c>
      <c r="C68" s="18">
        <v>24.45</v>
      </c>
      <c r="D68" s="4">
        <f>C68-B68</f>
        <v>6.0399999999999991</v>
      </c>
      <c r="E68" s="4">
        <f>AVERAGE($D$4:$D$6)-D68</f>
        <v>0.56000000000000227</v>
      </c>
      <c r="F68" s="5">
        <f t="shared" ref="F68:F70" si="191">POWER(2,E68)</f>
        <v>1.4742692172911034</v>
      </c>
      <c r="G68" s="3">
        <v>26.73</v>
      </c>
      <c r="H68" s="4">
        <f>G68-B68</f>
        <v>8.32</v>
      </c>
      <c r="I68" s="4">
        <f>AVERAGE($D$4:$D$6)-H68</f>
        <v>-1.7199999999999989</v>
      </c>
      <c r="J68" s="5">
        <f t="shared" ref="J68:J70" si="192">POWER(2,I68)</f>
        <v>0.30354872109876196</v>
      </c>
      <c r="K68" s="1">
        <f>AVERAGE(F68:F70)</f>
        <v>1.5851305921276058</v>
      </c>
      <c r="M68" s="24">
        <v>17</v>
      </c>
      <c r="N68" s="5">
        <v>18.55</v>
      </c>
      <c r="O68" s="3">
        <v>24.18</v>
      </c>
      <c r="P68" s="4">
        <f>O68-N68</f>
        <v>5.629999999999999</v>
      </c>
      <c r="Q68" s="4">
        <f>AVERAGE($D$4:$D$6)-P68</f>
        <v>0.97000000000000242</v>
      </c>
      <c r="R68" s="5">
        <f t="shared" ref="R68:R70" si="193">POWER(2,Q68)</f>
        <v>1.958840595173857</v>
      </c>
      <c r="S68" s="3">
        <v>27.26</v>
      </c>
      <c r="T68" s="4">
        <f>S68-N68</f>
        <v>8.7100000000000009</v>
      </c>
      <c r="U68" s="4">
        <f>AVERAGE($D$4:$D$6)-T68</f>
        <v>-2.1099999999999994</v>
      </c>
      <c r="V68" s="5">
        <f t="shared" ref="V68:V70" si="194">POWER(2,U68)</f>
        <v>0.23164701547259281</v>
      </c>
      <c r="W68" s="1">
        <f>AVERAGE(R68:R70)</f>
        <v>1.7858483519148702</v>
      </c>
    </row>
    <row r="69" spans="1:23">
      <c r="A69" s="25"/>
      <c r="B69" s="1">
        <v>18.53</v>
      </c>
      <c r="C69" s="18">
        <v>24.53</v>
      </c>
      <c r="D69" s="4">
        <f t="shared" ref="D69:D70" si="195">C69-B69</f>
        <v>6</v>
      </c>
      <c r="E69" s="4">
        <f t="shared" ref="E69:E70" si="196">AVERAGE($D$4:$D$6)-D69</f>
        <v>0.60000000000000142</v>
      </c>
      <c r="F69" s="5">
        <f t="shared" si="191"/>
        <v>1.5157165665103995</v>
      </c>
      <c r="G69" s="3">
        <v>26.8</v>
      </c>
      <c r="H69" s="4">
        <f t="shared" ref="H69:H70" si="197">G69-B69</f>
        <v>8.27</v>
      </c>
      <c r="I69" s="4">
        <f t="shared" ref="I69:I70" si="198">AVERAGE($D$4:$D$6)-H69</f>
        <v>-1.6699999999999982</v>
      </c>
      <c r="J69" s="5">
        <f t="shared" si="192"/>
        <v>0.31425334363045754</v>
      </c>
      <c r="K69" s="1">
        <f>AVERAGE(J68:J70)</f>
        <v>0.32543029224439235</v>
      </c>
      <c r="M69" s="25"/>
      <c r="N69" s="5">
        <v>18.579999999999998</v>
      </c>
      <c r="O69" s="3">
        <v>24.54</v>
      </c>
      <c r="P69" s="4">
        <f t="shared" ref="P69:P70" si="199">O69-N69</f>
        <v>5.9600000000000009</v>
      </c>
      <c r="Q69" s="4">
        <f t="shared" ref="Q69:Q70" si="200">AVERAGE($D$4:$D$6)-P69</f>
        <v>0.64000000000000057</v>
      </c>
      <c r="R69" s="5">
        <f t="shared" si="193"/>
        <v>1.5583291593210002</v>
      </c>
      <c r="S69" s="3">
        <v>27.33</v>
      </c>
      <c r="T69" s="4">
        <f t="shared" ref="T69:T70" si="201">S69-N69</f>
        <v>8.75</v>
      </c>
      <c r="U69" s="4">
        <f t="shared" ref="U69:U70" si="202">AVERAGE($D$4:$D$6)-T69</f>
        <v>-2.1499999999999986</v>
      </c>
      <c r="V69" s="5">
        <f t="shared" si="194"/>
        <v>0.22531261565270783</v>
      </c>
      <c r="W69" s="1">
        <f>AVERAGE(V68:V70)</f>
        <v>0.24225556341713581</v>
      </c>
    </row>
    <row r="70" spans="1:23" ht="17" thickBot="1">
      <c r="A70" s="26"/>
      <c r="B70" s="2">
        <v>18.62</v>
      </c>
      <c r="C70" s="18">
        <v>24.4</v>
      </c>
      <c r="D70" s="7">
        <f t="shared" si="195"/>
        <v>5.7799999999999976</v>
      </c>
      <c r="E70" s="7">
        <f t="shared" si="196"/>
        <v>0.82000000000000384</v>
      </c>
      <c r="F70" s="8">
        <f t="shared" si="191"/>
        <v>1.7654059925813144</v>
      </c>
      <c r="G70" s="6">
        <v>26.7</v>
      </c>
      <c r="H70" s="7">
        <f t="shared" si="197"/>
        <v>8.0799999999999983</v>
      </c>
      <c r="I70" s="4">
        <f t="shared" si="198"/>
        <v>-1.4799999999999969</v>
      </c>
      <c r="J70" s="8">
        <f t="shared" si="192"/>
        <v>0.3584888120039576</v>
      </c>
      <c r="K70" s="2">
        <f>K69/K68</f>
        <v>0.20530188103151228</v>
      </c>
      <c r="M70" s="26"/>
      <c r="N70" s="8">
        <v>18.68</v>
      </c>
      <c r="O70" s="6">
        <v>24.4</v>
      </c>
      <c r="P70" s="7">
        <f t="shared" si="199"/>
        <v>5.7199999999999989</v>
      </c>
      <c r="Q70" s="4">
        <f t="shared" si="200"/>
        <v>0.88000000000000256</v>
      </c>
      <c r="R70" s="8">
        <f t="shared" si="193"/>
        <v>1.8403753012497535</v>
      </c>
      <c r="S70" s="6">
        <v>27.17</v>
      </c>
      <c r="T70" s="7">
        <f t="shared" si="201"/>
        <v>8.490000000000002</v>
      </c>
      <c r="U70" s="4">
        <f t="shared" si="202"/>
        <v>-1.8900000000000006</v>
      </c>
      <c r="V70" s="8">
        <f t="shared" si="194"/>
        <v>0.2698070591261067</v>
      </c>
      <c r="W70" s="2">
        <f>W69/W68</f>
        <v>0.13565293108867729</v>
      </c>
    </row>
    <row r="71" spans="1:23">
      <c r="A71" s="1"/>
      <c r="B71" s="9" t="s">
        <v>0</v>
      </c>
      <c r="C71" s="10" t="s">
        <v>3</v>
      </c>
      <c r="D71" s="11" t="s">
        <v>1</v>
      </c>
      <c r="E71" s="11" t="s">
        <v>2</v>
      </c>
      <c r="F71" s="12" t="s">
        <v>5</v>
      </c>
      <c r="G71" s="10" t="s">
        <v>6</v>
      </c>
      <c r="H71" s="11" t="s">
        <v>1</v>
      </c>
      <c r="I71" s="11" t="s">
        <v>2</v>
      </c>
      <c r="J71" s="12" t="s">
        <v>5</v>
      </c>
      <c r="K71" s="13" t="s">
        <v>8</v>
      </c>
      <c r="M71" s="1"/>
      <c r="N71" s="12" t="s">
        <v>0</v>
      </c>
      <c r="O71" s="10" t="s">
        <v>3</v>
      </c>
      <c r="P71" s="11" t="s">
        <v>1</v>
      </c>
      <c r="Q71" s="11" t="s">
        <v>2</v>
      </c>
      <c r="R71" s="12" t="s">
        <v>5</v>
      </c>
      <c r="S71" s="10" t="s">
        <v>6</v>
      </c>
      <c r="T71" s="11" t="s">
        <v>1</v>
      </c>
      <c r="U71" s="11" t="s">
        <v>2</v>
      </c>
      <c r="V71" s="12" t="s">
        <v>5</v>
      </c>
      <c r="W71" s="13" t="s">
        <v>8</v>
      </c>
    </row>
    <row r="72" spans="1:23">
      <c r="A72" s="24">
        <v>18</v>
      </c>
      <c r="B72" s="1">
        <v>17.3</v>
      </c>
      <c r="C72" s="18">
        <v>24.47</v>
      </c>
      <c r="D72" s="4">
        <f>C72-B72</f>
        <v>7.1699999999999982</v>
      </c>
      <c r="E72" s="4">
        <f>AVERAGE($D$4:$D$6)-D72</f>
        <v>-0.56999999999999673</v>
      </c>
      <c r="F72" s="5">
        <f t="shared" ref="F72:F74" si="203">POWER(2,E72)</f>
        <v>0.67361678843284667</v>
      </c>
      <c r="G72" s="3">
        <v>26.87</v>
      </c>
      <c r="H72" s="4">
        <f>G72-B72</f>
        <v>9.57</v>
      </c>
      <c r="I72" s="4">
        <f>AVERAGE($D$4:$D$6)-H72</f>
        <v>-2.9699999999999989</v>
      </c>
      <c r="J72" s="5">
        <f t="shared" ref="J72:J74" si="204">POWER(2,I72)</f>
        <v>0.12762651571339928</v>
      </c>
      <c r="K72" s="1">
        <f>AVERAGE(F72:F74)</f>
        <v>0.64512180347468384</v>
      </c>
      <c r="M72" s="24">
        <v>18</v>
      </c>
      <c r="N72" s="5">
        <v>17.43</v>
      </c>
      <c r="O72" s="3">
        <v>24.64</v>
      </c>
      <c r="P72" s="4">
        <f>O72-N72</f>
        <v>7.2100000000000009</v>
      </c>
      <c r="Q72" s="4">
        <f>AVERAGE($D$4:$D$6)-P72</f>
        <v>-0.60999999999999943</v>
      </c>
      <c r="R72" s="5">
        <f t="shared" ref="R72:R74" si="205">POWER(2,Q72)</f>
        <v>0.65519670192918189</v>
      </c>
      <c r="S72" s="3">
        <v>28.17</v>
      </c>
      <c r="T72" s="4">
        <f>S72-N72</f>
        <v>10.740000000000002</v>
      </c>
      <c r="U72" s="4">
        <f>AVERAGE($D$4:$D$6)-T72</f>
        <v>-4.1400000000000006</v>
      </c>
      <c r="V72" s="5">
        <f t="shared" ref="V72:V74" si="206">POWER(2,U72)</f>
        <v>5.6719947207322541E-2</v>
      </c>
      <c r="W72" s="1">
        <f>AVERAGE(R72:R74)</f>
        <v>0.66596001210482403</v>
      </c>
    </row>
    <row r="73" spans="1:23">
      <c r="A73" s="25"/>
      <c r="B73" s="1">
        <v>17.25</v>
      </c>
      <c r="C73" s="18">
        <v>24.55</v>
      </c>
      <c r="D73" s="4">
        <f t="shared" ref="D73:D74" si="207">C73-B73</f>
        <v>7.3000000000000007</v>
      </c>
      <c r="E73" s="4">
        <f t="shared" ref="E73:E74" si="208">AVERAGE($D$4:$D$6)-D73</f>
        <v>-0.69999999999999929</v>
      </c>
      <c r="F73" s="5">
        <f t="shared" si="203"/>
        <v>0.61557220667245838</v>
      </c>
      <c r="G73" s="3">
        <v>26.98</v>
      </c>
      <c r="H73" s="4">
        <f t="shared" ref="H73:H74" si="209">G73-B73</f>
        <v>9.73</v>
      </c>
      <c r="I73" s="4">
        <f t="shared" ref="I73:I74" si="210">AVERAGE($D$4:$D$6)-H73</f>
        <v>-3.129999999999999</v>
      </c>
      <c r="J73" s="5">
        <f t="shared" si="204"/>
        <v>0.11422893127867514</v>
      </c>
      <c r="K73" s="1">
        <f>AVERAGE(J72:J74)</f>
        <v>0.12114577180620338</v>
      </c>
      <c r="M73" s="25"/>
      <c r="N73" s="5">
        <v>17.36</v>
      </c>
      <c r="O73" s="3">
        <v>24.83</v>
      </c>
      <c r="P73" s="4">
        <f t="shared" ref="P73:P74" si="211">O73-N73</f>
        <v>7.4699999999999989</v>
      </c>
      <c r="Q73" s="4">
        <f t="shared" ref="Q73:Q74" si="212">AVERAGE($D$4:$D$6)-P73</f>
        <v>-0.86999999999999744</v>
      </c>
      <c r="R73" s="5">
        <f t="shared" si="205"/>
        <v>0.54714685063037083</v>
      </c>
      <c r="S73" s="3">
        <v>28.25</v>
      </c>
      <c r="T73" s="4">
        <f t="shared" ref="T73:T74" si="213">S73-N73</f>
        <v>10.89</v>
      </c>
      <c r="U73" s="4">
        <f t="shared" ref="U73:U74" si="214">AVERAGE($D$4:$D$6)-T73</f>
        <v>-4.2899999999999991</v>
      </c>
      <c r="V73" s="5">
        <f t="shared" si="206"/>
        <v>5.111887865986136E-2</v>
      </c>
      <c r="W73" s="1">
        <f>AVERAGE(V72:V74)</f>
        <v>5.2291777328576962E-2</v>
      </c>
    </row>
    <row r="74" spans="1:23" ht="17" thickBot="1">
      <c r="A74" s="26"/>
      <c r="B74" s="2">
        <v>17.16</v>
      </c>
      <c r="C74" s="19">
        <v>24.39</v>
      </c>
      <c r="D74" s="7">
        <f t="shared" si="207"/>
        <v>7.23</v>
      </c>
      <c r="E74" s="7">
        <f t="shared" si="208"/>
        <v>-0.62999999999999901</v>
      </c>
      <c r="F74" s="8">
        <f t="shared" si="203"/>
        <v>0.64617641531874659</v>
      </c>
      <c r="G74" s="6">
        <v>26.8</v>
      </c>
      <c r="H74" s="7">
        <f t="shared" si="209"/>
        <v>9.64</v>
      </c>
      <c r="I74" s="7">
        <f t="shared" si="210"/>
        <v>-3.0399999999999991</v>
      </c>
      <c r="J74" s="8">
        <f t="shared" si="204"/>
        <v>0.12158186842653573</v>
      </c>
      <c r="K74" s="2">
        <f>K73/K72</f>
        <v>0.18778743975742471</v>
      </c>
      <c r="M74" s="26"/>
      <c r="N74" s="8">
        <v>17.21</v>
      </c>
      <c r="O74" s="6">
        <v>24.14</v>
      </c>
      <c r="P74" s="7">
        <f t="shared" si="211"/>
        <v>6.93</v>
      </c>
      <c r="Q74" s="4">
        <f t="shared" si="212"/>
        <v>-0.32999999999999829</v>
      </c>
      <c r="R74" s="8">
        <f t="shared" si="205"/>
        <v>0.79553648375491959</v>
      </c>
      <c r="S74" s="6">
        <v>28.16</v>
      </c>
      <c r="T74" s="7">
        <f t="shared" si="213"/>
        <v>10.95</v>
      </c>
      <c r="U74" s="7">
        <f t="shared" si="214"/>
        <v>-4.3499999999999979</v>
      </c>
      <c r="V74" s="8">
        <f t="shared" si="206"/>
        <v>4.9036506118546985E-2</v>
      </c>
      <c r="W74" s="2">
        <f>W73/W72</f>
        <v>7.8520896717663713E-2</v>
      </c>
    </row>
    <row r="75" spans="1:23" s="14" customFormat="1">
      <c r="A75" s="1"/>
      <c r="B75" s="9" t="s">
        <v>0</v>
      </c>
      <c r="C75" s="10" t="s">
        <v>3</v>
      </c>
      <c r="D75" s="11" t="s">
        <v>1</v>
      </c>
      <c r="E75" s="11" t="s">
        <v>2</v>
      </c>
      <c r="F75" s="12" t="s">
        <v>5</v>
      </c>
      <c r="G75" s="10" t="s">
        <v>6</v>
      </c>
      <c r="H75" s="11" t="s">
        <v>1</v>
      </c>
      <c r="I75" s="11" t="s">
        <v>2</v>
      </c>
      <c r="J75" s="12" t="s">
        <v>5</v>
      </c>
      <c r="K75" s="13" t="s">
        <v>8</v>
      </c>
      <c r="M75" s="1"/>
      <c r="N75" s="12" t="s">
        <v>0</v>
      </c>
      <c r="O75" s="10" t="s">
        <v>3</v>
      </c>
      <c r="P75" s="11" t="s">
        <v>1</v>
      </c>
      <c r="Q75" s="11" t="s">
        <v>2</v>
      </c>
      <c r="R75" s="12" t="s">
        <v>5</v>
      </c>
      <c r="S75" s="10" t="s">
        <v>6</v>
      </c>
      <c r="T75" s="11" t="s">
        <v>1</v>
      </c>
      <c r="U75" s="11" t="s">
        <v>2</v>
      </c>
      <c r="V75" s="12" t="s">
        <v>5</v>
      </c>
      <c r="W75" s="13" t="s">
        <v>8</v>
      </c>
    </row>
    <row r="76" spans="1:23" s="14" customFormat="1">
      <c r="A76" s="24">
        <v>19</v>
      </c>
      <c r="B76" s="1">
        <v>17.13</v>
      </c>
      <c r="C76" s="18">
        <v>24.57</v>
      </c>
      <c r="D76" s="4">
        <f>C76-B76</f>
        <v>7.4400000000000013</v>
      </c>
      <c r="E76" s="4">
        <f>AVERAGE($D$4:$D$6)-D76</f>
        <v>-0.83999999999999986</v>
      </c>
      <c r="F76" s="5">
        <f t="shared" ref="F76:F78" si="215">POWER(2,E76)</f>
        <v>0.55864356903611001</v>
      </c>
      <c r="G76" s="3">
        <v>27.12</v>
      </c>
      <c r="H76" s="4">
        <f>G76-B76</f>
        <v>9.990000000000002</v>
      </c>
      <c r="I76" s="4">
        <f>AVERAGE($D$4:$D$6)-H76</f>
        <v>-3.3900000000000006</v>
      </c>
      <c r="J76" s="5">
        <f t="shared" ref="J76:J78" si="216">POWER(2,I76)</f>
        <v>9.5391200560034903E-2</v>
      </c>
      <c r="K76" s="1">
        <f>AVERAGE(F76:F78)</f>
        <v>0.588160121181033</v>
      </c>
      <c r="M76" s="24">
        <v>19</v>
      </c>
      <c r="N76" s="5">
        <v>17.32</v>
      </c>
      <c r="O76" s="3">
        <v>24.54</v>
      </c>
      <c r="P76" s="4">
        <f>O76-N76</f>
        <v>7.2199999999999989</v>
      </c>
      <c r="Q76" s="4">
        <f>AVERAGE($D$4:$D$6)-P76</f>
        <v>-0.61999999999999744</v>
      </c>
      <c r="R76" s="5">
        <f t="shared" ref="R76:R78" si="217">POWER(2,Q76)</f>
        <v>0.65067092772096802</v>
      </c>
      <c r="S76" s="3">
        <v>28.12</v>
      </c>
      <c r="T76" s="4">
        <f>S76-N76</f>
        <v>10.8</v>
      </c>
      <c r="U76" s="4">
        <f>AVERAGE($D$4:$D$6)-T76</f>
        <v>-4.1999999999999993</v>
      </c>
      <c r="V76" s="5">
        <f t="shared" ref="V76:V78" si="218">POWER(2,U76)</f>
        <v>5.4409410206007786E-2</v>
      </c>
      <c r="W76" s="1">
        <f>AVERAGE(R76:R78)</f>
        <v>0.67833830964221686</v>
      </c>
    </row>
    <row r="77" spans="1:23" s="14" customFormat="1">
      <c r="A77" s="25"/>
      <c r="B77" s="1">
        <v>17.239999999999998</v>
      </c>
      <c r="C77" s="18">
        <v>24.56</v>
      </c>
      <c r="D77" s="4">
        <f t="shared" ref="D77:D78" si="219">C77-B77</f>
        <v>7.32</v>
      </c>
      <c r="E77" s="4">
        <f t="shared" ref="E77:E78" si="220">AVERAGE($D$4:$D$6)-D77</f>
        <v>-0.71999999999999886</v>
      </c>
      <c r="F77" s="5">
        <f t="shared" si="215"/>
        <v>0.60709744219752393</v>
      </c>
      <c r="G77" s="3">
        <v>27.04</v>
      </c>
      <c r="H77" s="4">
        <f t="shared" ref="H77:H78" si="221">G77-B77</f>
        <v>9.8000000000000007</v>
      </c>
      <c r="I77" s="4">
        <f t="shared" ref="I77:I78" si="222">AVERAGE($D$4:$D$6)-H77</f>
        <v>-3.1999999999999993</v>
      </c>
      <c r="J77" s="5">
        <f t="shared" si="216"/>
        <v>0.1088188204120156</v>
      </c>
      <c r="K77" s="1">
        <f>AVERAGE(J76:J78)</f>
        <v>9.8361101101523282E-2</v>
      </c>
      <c r="M77" s="25"/>
      <c r="N77" s="5">
        <v>17.21</v>
      </c>
      <c r="O77" s="3">
        <v>24.63</v>
      </c>
      <c r="P77" s="4">
        <f t="shared" ref="P77:P78" si="223">O77-N77</f>
        <v>7.4199999999999982</v>
      </c>
      <c r="Q77" s="4">
        <f t="shared" ref="Q77:Q78" si="224">AVERAGE($D$4:$D$6)-P77</f>
        <v>-0.81999999999999673</v>
      </c>
      <c r="R77" s="5">
        <f t="shared" si="217"/>
        <v>0.5664419426479006</v>
      </c>
      <c r="S77" s="3">
        <v>28.11</v>
      </c>
      <c r="T77" s="4">
        <f t="shared" ref="T77:T78" si="225">S77-N77</f>
        <v>10.899999999999999</v>
      </c>
      <c r="U77" s="4">
        <f t="shared" ref="U77:U78" si="226">AVERAGE($D$4:$D$6)-T77</f>
        <v>-4.2999999999999972</v>
      </c>
      <c r="V77" s="5">
        <f t="shared" si="218"/>
        <v>5.0765774772264835E-2</v>
      </c>
      <c r="W77" s="1">
        <f>AVERAGE(V76:V78)</f>
        <v>5.4631785601382793E-2</v>
      </c>
    </row>
    <row r="78" spans="1:23" s="14" customFormat="1" ht="17" thickBot="1">
      <c r="A78" s="26"/>
      <c r="B78" s="2">
        <v>17.149999999999999</v>
      </c>
      <c r="C78" s="19">
        <v>24.49</v>
      </c>
      <c r="D78" s="7">
        <f t="shared" si="219"/>
        <v>7.34</v>
      </c>
      <c r="E78" s="7">
        <f t="shared" si="220"/>
        <v>-0.73999999999999844</v>
      </c>
      <c r="F78" s="8">
        <f t="shared" si="215"/>
        <v>0.59873935230946496</v>
      </c>
      <c r="G78" s="6">
        <v>27.21</v>
      </c>
      <c r="H78" s="7">
        <f t="shared" si="221"/>
        <v>10.060000000000002</v>
      </c>
      <c r="I78" s="7">
        <f t="shared" si="222"/>
        <v>-3.4600000000000009</v>
      </c>
      <c r="J78" s="8">
        <f t="shared" si="216"/>
        <v>9.0873282332519359E-2</v>
      </c>
      <c r="K78" s="2">
        <f>K77/K76</f>
        <v>0.16723524353200442</v>
      </c>
      <c r="M78" s="26"/>
      <c r="N78" s="8">
        <v>17.32</v>
      </c>
      <c r="O78" s="6">
        <v>24.21</v>
      </c>
      <c r="P78" s="7">
        <f t="shared" si="223"/>
        <v>6.8900000000000006</v>
      </c>
      <c r="Q78" s="4">
        <f t="shared" si="224"/>
        <v>-0.28999999999999915</v>
      </c>
      <c r="R78" s="8">
        <f t="shared" si="217"/>
        <v>0.81790205855778164</v>
      </c>
      <c r="S78" s="6">
        <v>28.01</v>
      </c>
      <c r="T78" s="7">
        <f t="shared" si="225"/>
        <v>10.690000000000001</v>
      </c>
      <c r="U78" s="7">
        <f t="shared" si="226"/>
        <v>-4.09</v>
      </c>
      <c r="V78" s="8">
        <f t="shared" si="218"/>
        <v>5.8720171825875751E-2</v>
      </c>
      <c r="W78" s="2">
        <f>W77/W76</f>
        <v>8.0537668040889229E-2</v>
      </c>
    </row>
    <row r="79" spans="1:23" s="14" customFormat="1">
      <c r="A79" s="1"/>
      <c r="B79" s="9" t="s">
        <v>0</v>
      </c>
      <c r="C79" s="10" t="s">
        <v>3</v>
      </c>
      <c r="D79" s="11" t="s">
        <v>1</v>
      </c>
      <c r="E79" s="11" t="s">
        <v>2</v>
      </c>
      <c r="F79" s="12" t="s">
        <v>5</v>
      </c>
      <c r="G79" s="10" t="s">
        <v>6</v>
      </c>
      <c r="H79" s="11" t="s">
        <v>1</v>
      </c>
      <c r="I79" s="11" t="s">
        <v>2</v>
      </c>
      <c r="J79" s="12" t="s">
        <v>5</v>
      </c>
      <c r="K79" s="13" t="s">
        <v>8</v>
      </c>
      <c r="M79" s="1"/>
      <c r="N79" s="12" t="s">
        <v>0</v>
      </c>
      <c r="O79" s="10" t="s">
        <v>3</v>
      </c>
      <c r="P79" s="11" t="s">
        <v>1</v>
      </c>
      <c r="Q79" s="11" t="s">
        <v>2</v>
      </c>
      <c r="R79" s="12" t="s">
        <v>5</v>
      </c>
      <c r="S79" s="10" t="s">
        <v>6</v>
      </c>
      <c r="T79" s="11" t="s">
        <v>1</v>
      </c>
      <c r="U79" s="11" t="s">
        <v>2</v>
      </c>
      <c r="V79" s="12" t="s">
        <v>5</v>
      </c>
      <c r="W79" s="13" t="s">
        <v>8</v>
      </c>
    </row>
    <row r="80" spans="1:23" s="14" customFormat="1">
      <c r="A80" s="24">
        <v>20</v>
      </c>
      <c r="B80" s="1">
        <v>17.32</v>
      </c>
      <c r="C80" s="18">
        <v>24.27</v>
      </c>
      <c r="D80" s="4">
        <f>C80-B80</f>
        <v>6.9499999999999993</v>
      </c>
      <c r="E80" s="4">
        <f>AVERAGE($D$4:$D$6)-D80</f>
        <v>-0.34999999999999787</v>
      </c>
      <c r="F80" s="5">
        <f t="shared" ref="F80:F82" si="227">POWER(2,E80)</f>
        <v>0.78458409789675188</v>
      </c>
      <c r="G80" s="3">
        <v>26.13</v>
      </c>
      <c r="H80" s="4">
        <f>G80-B80</f>
        <v>8.8099999999999987</v>
      </c>
      <c r="I80" s="4">
        <f>AVERAGE($D$4:$D$6)-H80</f>
        <v>-2.2099999999999973</v>
      </c>
      <c r="J80" s="5">
        <f t="shared" ref="J80:J82" si="228">POWER(2,I80)</f>
        <v>0.21613430782696672</v>
      </c>
      <c r="K80" s="1">
        <f>AVERAGE(F80:F82)</f>
        <v>0.73294387785476278</v>
      </c>
      <c r="M80" s="24">
        <v>20</v>
      </c>
      <c r="N80" s="5">
        <v>17.350000000000001</v>
      </c>
      <c r="O80" s="3">
        <v>24.74</v>
      </c>
      <c r="P80" s="4">
        <f>O80-N80</f>
        <v>7.389999999999997</v>
      </c>
      <c r="Q80" s="4">
        <f>AVERAGE($D$4:$D$6)-P80</f>
        <v>-0.78999999999999559</v>
      </c>
      <c r="R80" s="5">
        <f t="shared" ref="R80:R82" si="229">POWER(2,Q80)</f>
        <v>0.57834409195264547</v>
      </c>
      <c r="S80" s="3">
        <v>27.87</v>
      </c>
      <c r="T80" s="4">
        <f>S80-N80</f>
        <v>10.52</v>
      </c>
      <c r="U80" s="4">
        <f>AVERAGE($D$4:$D$6)-T80</f>
        <v>-3.9199999999999982</v>
      </c>
      <c r="V80" s="5">
        <f t="shared" ref="V80:V82" si="230">POWER(2,U80)</f>
        <v>6.6063627535086364E-2</v>
      </c>
      <c r="W80" s="1">
        <f>AVERAGE(R80:R82)</f>
        <v>0.60617610648588627</v>
      </c>
    </row>
    <row r="81" spans="1:24" s="14" customFormat="1">
      <c r="A81" s="25"/>
      <c r="B81" s="1">
        <v>17.260000000000002</v>
      </c>
      <c r="C81" s="18">
        <v>24.35</v>
      </c>
      <c r="D81" s="4">
        <f t="shared" ref="D81:D82" si="231">C81-B81</f>
        <v>7.09</v>
      </c>
      <c r="E81" s="4">
        <f t="shared" ref="E81:E82" si="232">AVERAGE($D$4:$D$6)-D81</f>
        <v>-0.48999999999999844</v>
      </c>
      <c r="F81" s="5">
        <f t="shared" si="227"/>
        <v>0.71202509779853662</v>
      </c>
      <c r="G81" s="3">
        <v>26.11</v>
      </c>
      <c r="H81" s="4">
        <f t="shared" ref="H81:H82" si="233">G81-B81</f>
        <v>8.8499999999999979</v>
      </c>
      <c r="I81" s="4">
        <f t="shared" ref="I81:I82" si="234">AVERAGE($D$4:$D$6)-H81</f>
        <v>-2.2499999999999964</v>
      </c>
      <c r="J81" s="5">
        <f t="shared" si="228"/>
        <v>0.21022410381342915</v>
      </c>
      <c r="K81" s="1">
        <f>AVERAGE(J80:J82)</f>
        <v>0.21366659024994483</v>
      </c>
      <c r="M81" s="25"/>
      <c r="N81" s="5">
        <v>17.25</v>
      </c>
      <c r="O81" s="3">
        <v>24.58</v>
      </c>
      <c r="P81" s="4">
        <f t="shared" ref="P81:P82" si="235">O81-N81</f>
        <v>7.3299999999999983</v>
      </c>
      <c r="Q81" s="4">
        <f t="shared" ref="Q81:Q82" si="236">AVERAGE($D$4:$D$6)-P81</f>
        <v>-0.72999999999999687</v>
      </c>
      <c r="R81" s="5">
        <f t="shared" si="229"/>
        <v>0.60290391384538156</v>
      </c>
      <c r="S81" s="3">
        <v>27.91</v>
      </c>
      <c r="T81" s="4">
        <f t="shared" ref="T81:T82" si="237">S81-N81</f>
        <v>10.66</v>
      </c>
      <c r="U81" s="4">
        <f t="shared" ref="U81:U82" si="238">AVERAGE($D$4:$D$6)-T81</f>
        <v>-4.0599999999999987</v>
      </c>
      <c r="V81" s="5">
        <f t="shared" si="230"/>
        <v>5.9954007457829098E-2</v>
      </c>
      <c r="W81" s="1">
        <f>AVERAGE(V80:V82)</f>
        <v>6.3130034159930751E-2</v>
      </c>
    </row>
    <row r="82" spans="1:24" s="14" customFormat="1" ht="17" thickBot="1">
      <c r="A82" s="26"/>
      <c r="B82" s="2">
        <v>17.41</v>
      </c>
      <c r="C82" s="19">
        <v>24.52</v>
      </c>
      <c r="D82" s="7">
        <f t="shared" si="231"/>
        <v>7.1099999999999994</v>
      </c>
      <c r="E82" s="7">
        <f t="shared" si="232"/>
        <v>-0.50999999999999801</v>
      </c>
      <c r="F82" s="8">
        <f t="shared" si="227"/>
        <v>0.70222243786899963</v>
      </c>
      <c r="G82" s="6">
        <v>26.23</v>
      </c>
      <c r="H82" s="7">
        <f t="shared" si="233"/>
        <v>8.82</v>
      </c>
      <c r="I82" s="7">
        <f t="shared" si="234"/>
        <v>-2.2199999999999989</v>
      </c>
      <c r="J82" s="8">
        <f t="shared" si="228"/>
        <v>0.2146413591094386</v>
      </c>
      <c r="K82" s="2">
        <f>K81/K80</f>
        <v>0.29151835045722851</v>
      </c>
      <c r="M82" s="26"/>
      <c r="N82" s="8">
        <v>17.309999999999999</v>
      </c>
      <c r="O82" s="6">
        <v>24.56</v>
      </c>
      <c r="P82" s="7">
        <f t="shared" si="235"/>
        <v>7.25</v>
      </c>
      <c r="Q82" s="7">
        <f t="shared" si="236"/>
        <v>-0.64999999999999858</v>
      </c>
      <c r="R82" s="8">
        <f t="shared" si="229"/>
        <v>0.63728031365963167</v>
      </c>
      <c r="S82" s="6">
        <v>27.89</v>
      </c>
      <c r="T82" s="7">
        <f t="shared" si="237"/>
        <v>10.580000000000002</v>
      </c>
      <c r="U82" s="7">
        <f t="shared" si="238"/>
        <v>-3.9800000000000004</v>
      </c>
      <c r="V82" s="8">
        <f t="shared" si="230"/>
        <v>6.3372467486876805E-2</v>
      </c>
      <c r="W82" s="2">
        <f>W81/W80</f>
        <v>0.10414470891290503</v>
      </c>
    </row>
    <row r="83" spans="1:24" s="14" customFormat="1" ht="49" customHeight="1">
      <c r="A83" s="43"/>
      <c r="B83" s="4"/>
      <c r="C83" s="44"/>
      <c r="D83" s="4"/>
      <c r="E83" s="4"/>
      <c r="F83" s="4"/>
      <c r="G83" s="4"/>
      <c r="H83" s="4"/>
      <c r="I83" s="4"/>
      <c r="J83" s="4"/>
      <c r="K83" s="4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4" ht="44" customHeight="1" thickBot="1">
      <c r="A84" s="45" t="s">
        <v>35</v>
      </c>
    </row>
    <row r="85" spans="1:24" ht="36" customHeight="1">
      <c r="A85" s="49" t="s">
        <v>34</v>
      </c>
      <c r="B85" s="50"/>
      <c r="C85" s="50"/>
      <c r="D85" s="50"/>
      <c r="E85" s="50"/>
      <c r="F85" s="50"/>
      <c r="G85" s="50"/>
      <c r="H85" s="50"/>
      <c r="I85" s="50"/>
      <c r="J85" s="50"/>
      <c r="K85" s="51"/>
      <c r="L85" s="52"/>
      <c r="M85" s="53" t="s">
        <v>38</v>
      </c>
      <c r="N85" s="35"/>
      <c r="O85" s="35"/>
      <c r="P85" s="35"/>
      <c r="Q85" s="35"/>
      <c r="R85" s="35"/>
      <c r="S85" s="35"/>
      <c r="T85" s="35"/>
      <c r="U85" s="35"/>
      <c r="V85" s="35"/>
      <c r="W85" s="36"/>
    </row>
    <row r="86" spans="1:24" ht="23">
      <c r="A86" s="32" t="s">
        <v>13</v>
      </c>
      <c r="B86" s="37"/>
      <c r="C86" s="37"/>
      <c r="D86" s="37"/>
      <c r="E86" s="37"/>
      <c r="F86" s="37"/>
      <c r="G86" s="37"/>
      <c r="H86" s="37"/>
      <c r="I86" s="37"/>
      <c r="J86" s="37"/>
      <c r="K86" s="33"/>
      <c r="M86" s="54" t="s">
        <v>41</v>
      </c>
      <c r="N86" s="4"/>
      <c r="O86" s="4"/>
      <c r="P86" s="4"/>
      <c r="Q86" s="4"/>
      <c r="R86" s="4"/>
      <c r="S86" s="4"/>
      <c r="T86" s="4"/>
      <c r="U86" s="4"/>
      <c r="V86" s="4"/>
      <c r="W86" s="5"/>
    </row>
    <row r="87" spans="1:24" ht="17">
      <c r="A87" s="34"/>
      <c r="B87" s="38" t="s">
        <v>14</v>
      </c>
      <c r="C87" s="38" t="s">
        <v>15</v>
      </c>
      <c r="D87" s="38" t="s">
        <v>16</v>
      </c>
      <c r="E87" s="38" t="s">
        <v>17</v>
      </c>
      <c r="F87" s="38" t="s">
        <v>18</v>
      </c>
      <c r="G87" s="38" t="s">
        <v>19</v>
      </c>
      <c r="H87" s="38" t="s">
        <v>20</v>
      </c>
      <c r="I87" s="38" t="s">
        <v>21</v>
      </c>
      <c r="J87" s="38" t="s">
        <v>22</v>
      </c>
      <c r="K87" s="33"/>
      <c r="L87" s="14" t="s">
        <v>33</v>
      </c>
      <c r="M87" s="55"/>
      <c r="N87" s="56" t="s">
        <v>14</v>
      </c>
      <c r="O87" s="56" t="s">
        <v>15</v>
      </c>
      <c r="P87" s="56" t="s">
        <v>16</v>
      </c>
      <c r="Q87" s="56" t="s">
        <v>17</v>
      </c>
      <c r="R87" s="56" t="s">
        <v>18</v>
      </c>
      <c r="S87" s="56" t="s">
        <v>19</v>
      </c>
      <c r="T87" s="56" t="s">
        <v>20</v>
      </c>
      <c r="U87" s="56" t="s">
        <v>21</v>
      </c>
      <c r="V87" s="56" t="s">
        <v>22</v>
      </c>
      <c r="W87" s="5"/>
      <c r="X87" s="14" t="s">
        <v>33</v>
      </c>
    </row>
    <row r="88" spans="1:24" ht="17">
      <c r="A88" s="34" t="s">
        <v>23</v>
      </c>
      <c r="B88" s="39" t="s">
        <v>24</v>
      </c>
      <c r="C88" s="39" t="s">
        <v>25</v>
      </c>
      <c r="D88" s="39">
        <v>20</v>
      </c>
      <c r="E88" s="39">
        <v>167</v>
      </c>
      <c r="F88" s="39">
        <v>186</v>
      </c>
      <c r="G88" s="39">
        <v>59.96</v>
      </c>
      <c r="H88" s="39">
        <v>55</v>
      </c>
      <c r="I88" s="39">
        <v>4</v>
      </c>
      <c r="J88" s="39">
        <v>2</v>
      </c>
      <c r="K88" s="33"/>
      <c r="M88" s="55" t="s">
        <v>23</v>
      </c>
      <c r="N88" s="57" t="s">
        <v>36</v>
      </c>
      <c r="O88" s="57" t="s">
        <v>25</v>
      </c>
      <c r="P88" s="57">
        <v>20</v>
      </c>
      <c r="Q88" s="57">
        <v>221</v>
      </c>
      <c r="R88" s="57">
        <v>240</v>
      </c>
      <c r="S88" s="57">
        <v>59.89</v>
      </c>
      <c r="T88" s="57">
        <v>50</v>
      </c>
      <c r="U88" s="57">
        <v>4</v>
      </c>
      <c r="V88" s="57">
        <v>0</v>
      </c>
      <c r="W88" s="5"/>
    </row>
    <row r="89" spans="1:24" ht="17">
      <c r="A89" s="34" t="s">
        <v>26</v>
      </c>
      <c r="B89" s="39" t="s">
        <v>27</v>
      </c>
      <c r="C89" s="39" t="s">
        <v>28</v>
      </c>
      <c r="D89" s="39">
        <v>20</v>
      </c>
      <c r="E89" s="39">
        <v>452</v>
      </c>
      <c r="F89" s="39">
        <v>433</v>
      </c>
      <c r="G89" s="39">
        <v>59.83</v>
      </c>
      <c r="H89" s="39">
        <v>50</v>
      </c>
      <c r="I89" s="39">
        <v>3</v>
      </c>
      <c r="J89" s="39">
        <v>2</v>
      </c>
      <c r="K89" s="33"/>
      <c r="M89" s="55" t="s">
        <v>26</v>
      </c>
      <c r="N89" s="57" t="s">
        <v>37</v>
      </c>
      <c r="O89" s="57" t="s">
        <v>28</v>
      </c>
      <c r="P89" s="57">
        <v>20</v>
      </c>
      <c r="Q89" s="57">
        <v>470</v>
      </c>
      <c r="R89" s="57">
        <v>451</v>
      </c>
      <c r="S89" s="57">
        <v>60.04</v>
      </c>
      <c r="T89" s="57">
        <v>55</v>
      </c>
      <c r="U89" s="57">
        <v>4</v>
      </c>
      <c r="V89" s="57">
        <v>0</v>
      </c>
      <c r="W89" s="5"/>
    </row>
    <row r="90" spans="1:24" ht="17">
      <c r="A90" s="34" t="s">
        <v>29</v>
      </c>
      <c r="B90" s="39">
        <v>286</v>
      </c>
      <c r="C90" s="37"/>
      <c r="D90" s="37"/>
      <c r="E90" s="37"/>
      <c r="F90" s="37"/>
      <c r="G90" s="37"/>
      <c r="H90" s="37"/>
      <c r="I90" s="37"/>
      <c r="J90" s="37"/>
      <c r="K90" s="33"/>
      <c r="M90" s="55" t="s">
        <v>29</v>
      </c>
      <c r="N90" s="57">
        <v>250</v>
      </c>
      <c r="O90" s="4"/>
      <c r="P90" s="4"/>
      <c r="Q90" s="4"/>
      <c r="R90" s="4"/>
      <c r="S90" s="4"/>
      <c r="T90" s="4"/>
      <c r="U90" s="4"/>
      <c r="V90" s="4"/>
      <c r="W90" s="5"/>
    </row>
    <row r="91" spans="1:24" ht="23">
      <c r="A91" s="32" t="s">
        <v>32</v>
      </c>
      <c r="B91" s="37"/>
      <c r="C91" s="37"/>
      <c r="D91" s="37"/>
      <c r="E91" s="37"/>
      <c r="F91" s="37"/>
      <c r="G91" s="37"/>
      <c r="H91" s="37"/>
      <c r="I91" s="37"/>
      <c r="J91" s="37"/>
      <c r="K91" s="33"/>
      <c r="M91" s="54" t="s">
        <v>32</v>
      </c>
      <c r="N91" s="4"/>
      <c r="O91" s="4"/>
      <c r="P91" s="4"/>
      <c r="Q91" s="4"/>
      <c r="R91" s="4"/>
      <c r="S91" s="4"/>
      <c r="T91" s="4"/>
      <c r="U91" s="4"/>
      <c r="V91" s="4"/>
      <c r="W91" s="5"/>
    </row>
    <row r="92" spans="1:24" ht="17">
      <c r="A92" s="34"/>
      <c r="B92" s="38" t="s">
        <v>14</v>
      </c>
      <c r="C92" s="38" t="s">
        <v>15</v>
      </c>
      <c r="D92" s="38" t="s">
        <v>16</v>
      </c>
      <c r="E92" s="38" t="s">
        <v>17</v>
      </c>
      <c r="F92" s="38" t="s">
        <v>18</v>
      </c>
      <c r="G92" s="38" t="s">
        <v>19</v>
      </c>
      <c r="H92" s="38" t="s">
        <v>20</v>
      </c>
      <c r="I92" s="38" t="s">
        <v>21</v>
      </c>
      <c r="J92" s="38" t="s">
        <v>22</v>
      </c>
      <c r="K92" s="33"/>
      <c r="L92" s="14" t="s">
        <v>33</v>
      </c>
      <c r="M92" s="55"/>
      <c r="N92" s="56" t="s">
        <v>14</v>
      </c>
      <c r="O92" s="56" t="s">
        <v>15</v>
      </c>
      <c r="P92" s="56" t="s">
        <v>16</v>
      </c>
      <c r="Q92" s="56" t="s">
        <v>17</v>
      </c>
      <c r="R92" s="56" t="s">
        <v>18</v>
      </c>
      <c r="S92" s="56" t="s">
        <v>19</v>
      </c>
      <c r="T92" s="56" t="s">
        <v>20</v>
      </c>
      <c r="U92" s="56" t="s">
        <v>21</v>
      </c>
      <c r="V92" s="56" t="s">
        <v>22</v>
      </c>
      <c r="W92" s="5"/>
      <c r="X92" s="14" t="s">
        <v>33</v>
      </c>
    </row>
    <row r="93" spans="1:24" ht="17">
      <c r="A93" s="34" t="s">
        <v>23</v>
      </c>
      <c r="B93" s="39" t="s">
        <v>30</v>
      </c>
      <c r="C93" s="39" t="s">
        <v>25</v>
      </c>
      <c r="D93" s="39">
        <v>21</v>
      </c>
      <c r="E93" s="39">
        <v>155</v>
      </c>
      <c r="F93" s="39">
        <v>175</v>
      </c>
      <c r="G93" s="39">
        <v>60.27</v>
      </c>
      <c r="H93" s="39">
        <v>52.38</v>
      </c>
      <c r="I93" s="39">
        <v>4</v>
      </c>
      <c r="J93" s="39">
        <v>0</v>
      </c>
      <c r="K93" s="33"/>
      <c r="M93" s="55" t="s">
        <v>23</v>
      </c>
      <c r="N93" s="57" t="s">
        <v>39</v>
      </c>
      <c r="O93" s="57" t="s">
        <v>25</v>
      </c>
      <c r="P93" s="57">
        <v>20</v>
      </c>
      <c r="Q93" s="57">
        <v>718</v>
      </c>
      <c r="R93" s="57">
        <v>737</v>
      </c>
      <c r="S93" s="57">
        <v>59.7</v>
      </c>
      <c r="T93" s="57">
        <v>55</v>
      </c>
      <c r="U93" s="57">
        <v>4</v>
      </c>
      <c r="V93" s="57">
        <v>2</v>
      </c>
      <c r="W93" s="5"/>
    </row>
    <row r="94" spans="1:24" ht="17">
      <c r="A94" s="34" t="s">
        <v>26</v>
      </c>
      <c r="B94" s="39" t="s">
        <v>31</v>
      </c>
      <c r="C94" s="39" t="s">
        <v>28</v>
      </c>
      <c r="D94" s="39">
        <v>20</v>
      </c>
      <c r="E94" s="39">
        <v>230</v>
      </c>
      <c r="F94" s="39">
        <v>211</v>
      </c>
      <c r="G94" s="39">
        <v>59.52</v>
      </c>
      <c r="H94" s="39">
        <v>50</v>
      </c>
      <c r="I94" s="39">
        <v>2</v>
      </c>
      <c r="J94" s="39">
        <v>0</v>
      </c>
      <c r="K94" s="33"/>
      <c r="M94" s="55" t="s">
        <v>26</v>
      </c>
      <c r="N94" s="57" t="s">
        <v>40</v>
      </c>
      <c r="O94" s="57" t="s">
        <v>28</v>
      </c>
      <c r="P94" s="57">
        <v>20</v>
      </c>
      <c r="Q94" s="57">
        <v>829</v>
      </c>
      <c r="R94" s="57">
        <v>810</v>
      </c>
      <c r="S94" s="57">
        <v>59.96</v>
      </c>
      <c r="T94" s="57">
        <v>55</v>
      </c>
      <c r="U94" s="57">
        <v>4</v>
      </c>
      <c r="V94" s="57">
        <v>0</v>
      </c>
      <c r="W94" s="5"/>
    </row>
    <row r="95" spans="1:24" ht="18" thickBot="1">
      <c r="A95" s="40" t="s">
        <v>29</v>
      </c>
      <c r="B95" s="41">
        <v>76</v>
      </c>
      <c r="C95" s="22"/>
      <c r="D95" s="22"/>
      <c r="E95" s="22"/>
      <c r="F95" s="22"/>
      <c r="G95" s="22"/>
      <c r="H95" s="22"/>
      <c r="I95" s="22"/>
      <c r="J95" s="22"/>
      <c r="K95" s="42"/>
      <c r="M95" s="58" t="s">
        <v>29</v>
      </c>
      <c r="N95" s="59">
        <v>112</v>
      </c>
      <c r="O95" s="7"/>
      <c r="P95" s="7"/>
      <c r="Q95" s="7"/>
      <c r="R95" s="7"/>
      <c r="S95" s="7"/>
      <c r="T95" s="7"/>
      <c r="U95" s="7"/>
      <c r="V95" s="7"/>
      <c r="W95" s="8"/>
    </row>
  </sheetData>
  <mergeCells count="46">
    <mergeCell ref="M36:M38"/>
    <mergeCell ref="A60:A62"/>
    <mergeCell ref="A64:A66"/>
    <mergeCell ref="A68:A70"/>
    <mergeCell ref="A72:A74"/>
    <mergeCell ref="A52:A54"/>
    <mergeCell ref="A56:A58"/>
    <mergeCell ref="M64:M66"/>
    <mergeCell ref="M68:M70"/>
    <mergeCell ref="M72:M74"/>
    <mergeCell ref="M40:M42"/>
    <mergeCell ref="M44:M46"/>
    <mergeCell ref="M48:M50"/>
    <mergeCell ref="M52:M54"/>
    <mergeCell ref="M56:M58"/>
    <mergeCell ref="M60:M62"/>
    <mergeCell ref="A20:A22"/>
    <mergeCell ref="A24:A26"/>
    <mergeCell ref="A28:A30"/>
    <mergeCell ref="A32:A34"/>
    <mergeCell ref="M1:W1"/>
    <mergeCell ref="O2:R2"/>
    <mergeCell ref="S2:V2"/>
    <mergeCell ref="M4:M6"/>
    <mergeCell ref="M8:M10"/>
    <mergeCell ref="M16:M18"/>
    <mergeCell ref="M20:M22"/>
    <mergeCell ref="M24:M26"/>
    <mergeCell ref="M28:M30"/>
    <mergeCell ref="M32:M34"/>
    <mergeCell ref="A76:A78"/>
    <mergeCell ref="M76:M78"/>
    <mergeCell ref="A80:A82"/>
    <mergeCell ref="M80:M82"/>
    <mergeCell ref="A1:K1"/>
    <mergeCell ref="A4:A6"/>
    <mergeCell ref="A8:A10"/>
    <mergeCell ref="C2:F2"/>
    <mergeCell ref="G2:J2"/>
    <mergeCell ref="M12:M14"/>
    <mergeCell ref="A36:A38"/>
    <mergeCell ref="A40:A42"/>
    <mergeCell ref="A44:A46"/>
    <mergeCell ref="A48:A50"/>
    <mergeCell ref="A12:A14"/>
    <mergeCell ref="A16:A1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9A34-CC23-F54C-83F6-A00B262DDD04}">
  <dimension ref="A1:Y95"/>
  <sheetViews>
    <sheetView zoomScale="90" workbookViewId="0">
      <selection activeCell="X85" sqref="X85"/>
    </sheetView>
  </sheetViews>
  <sheetFormatPr baseColWidth="10" defaultRowHeight="16"/>
  <cols>
    <col min="3" max="3" width="12.33203125" customWidth="1"/>
    <col min="12" max="12" width="10.83203125" style="14"/>
    <col min="13" max="13" width="10.83203125" style="4"/>
    <col min="15" max="15" width="11.6640625" customWidth="1"/>
    <col min="24" max="24" width="10.83203125" style="14"/>
  </cols>
  <sheetData>
    <row r="1" spans="1:23" ht="33" customHeight="1" thickBot="1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/>
      <c r="M1" s="27" t="s">
        <v>10</v>
      </c>
      <c r="N1" s="28"/>
      <c r="O1" s="28"/>
      <c r="P1" s="28"/>
      <c r="Q1" s="28"/>
      <c r="R1" s="28"/>
      <c r="S1" s="28"/>
      <c r="T1" s="28"/>
      <c r="U1" s="28"/>
      <c r="V1" s="28"/>
      <c r="W1" s="29"/>
    </row>
    <row r="2" spans="1:23" ht="32" thickBot="1">
      <c r="A2" s="15" t="s">
        <v>11</v>
      </c>
      <c r="C2" s="30" t="s">
        <v>4</v>
      </c>
      <c r="D2" s="30"/>
      <c r="E2" s="30"/>
      <c r="F2" s="30"/>
      <c r="G2" s="30" t="s">
        <v>7</v>
      </c>
      <c r="H2" s="30"/>
      <c r="I2" s="30"/>
      <c r="J2" s="30"/>
      <c r="K2" s="15" t="s">
        <v>8</v>
      </c>
      <c r="M2" s="17" t="s">
        <v>11</v>
      </c>
      <c r="O2" s="30" t="s">
        <v>4</v>
      </c>
      <c r="P2" s="30"/>
      <c r="Q2" s="30"/>
      <c r="R2" s="30"/>
      <c r="S2" s="30" t="s">
        <v>7</v>
      </c>
      <c r="T2" s="30"/>
      <c r="U2" s="30"/>
      <c r="V2" s="30"/>
      <c r="W2" s="15" t="s">
        <v>8</v>
      </c>
    </row>
    <row r="3" spans="1:23" ht="17" thickBot="1">
      <c r="A3" s="9" t="s">
        <v>12</v>
      </c>
      <c r="B3" s="9" t="s">
        <v>0</v>
      </c>
      <c r="C3" s="10" t="s">
        <v>3</v>
      </c>
      <c r="D3" s="11" t="s">
        <v>1</v>
      </c>
      <c r="E3" s="11" t="s">
        <v>2</v>
      </c>
      <c r="F3" s="12" t="s">
        <v>5</v>
      </c>
      <c r="G3" s="10" t="s">
        <v>6</v>
      </c>
      <c r="H3" s="11" t="s">
        <v>1</v>
      </c>
      <c r="I3" s="11" t="s">
        <v>2</v>
      </c>
      <c r="J3" s="12" t="s">
        <v>5</v>
      </c>
      <c r="K3" s="13" t="s">
        <v>8</v>
      </c>
      <c r="M3" s="16" t="s">
        <v>12</v>
      </c>
      <c r="N3" s="12" t="s">
        <v>0</v>
      </c>
      <c r="O3" s="10" t="s">
        <v>3</v>
      </c>
      <c r="P3" s="11" t="s">
        <v>1</v>
      </c>
      <c r="Q3" s="11" t="s">
        <v>2</v>
      </c>
      <c r="R3" s="12" t="s">
        <v>5</v>
      </c>
      <c r="S3" s="10" t="s">
        <v>6</v>
      </c>
      <c r="T3" s="11" t="s">
        <v>1</v>
      </c>
      <c r="U3" s="11" t="s">
        <v>2</v>
      </c>
      <c r="V3" s="12" t="s">
        <v>5</v>
      </c>
      <c r="W3" s="13" t="s">
        <v>8</v>
      </c>
    </row>
    <row r="4" spans="1:23">
      <c r="A4" s="24">
        <v>1</v>
      </c>
      <c r="B4" s="1">
        <v>16.46</v>
      </c>
      <c r="C4" s="21">
        <v>24.91</v>
      </c>
      <c r="D4" s="4">
        <f>C4-B4</f>
        <v>8.4499999999999993</v>
      </c>
      <c r="E4" s="4">
        <f>AVERAGE($D$4:$D$6)-D4</f>
        <v>0</v>
      </c>
      <c r="F4" s="5">
        <f t="shared" ref="F4:F6" si="0">POWER(2,E4)</f>
        <v>1</v>
      </c>
      <c r="G4" s="3">
        <v>25.48</v>
      </c>
      <c r="H4" s="4">
        <f>G4-B4</f>
        <v>9.02</v>
      </c>
      <c r="I4" s="4">
        <f>AVERAGE($D$4:$D$6)-H4</f>
        <v>-0.56999999999999851</v>
      </c>
      <c r="J4" s="5">
        <f t="shared" ref="J4:J6" si="1">POWER(2,I4)</f>
        <v>0.67361678843284578</v>
      </c>
      <c r="K4" s="1">
        <f>AVERAGE(F4:F6)</f>
        <v>1.0007848938890016</v>
      </c>
      <c r="M4" s="31">
        <v>1</v>
      </c>
      <c r="N4" s="5">
        <v>17.32</v>
      </c>
      <c r="O4" s="3">
        <v>24.77</v>
      </c>
      <c r="P4" s="4">
        <f>O4-N4</f>
        <v>7.4499999999999993</v>
      </c>
      <c r="Q4" s="4">
        <f>AVERAGE($D$4:$D$6)-P4</f>
        <v>1.0000000000000018</v>
      </c>
      <c r="R4" s="5">
        <f t="shared" ref="R4:R6" si="2">POWER(2,Q4)</f>
        <v>2.0000000000000022</v>
      </c>
      <c r="S4" s="3">
        <v>25.24</v>
      </c>
      <c r="T4" s="4">
        <f>S4-N4</f>
        <v>7.9199999999999982</v>
      </c>
      <c r="U4" s="4">
        <f>AVERAGE($D$4:$D$6)-T4</f>
        <v>0.53000000000000291</v>
      </c>
      <c r="V4" s="5">
        <f t="shared" ref="V4:V6" si="3">POWER(2,U4)</f>
        <v>1.4439291955224991</v>
      </c>
      <c r="W4" s="1">
        <f>AVERAGE(R4:R6)</f>
        <v>2.0283105072274163</v>
      </c>
    </row>
    <row r="5" spans="1:23">
      <c r="A5" s="25"/>
      <c r="B5" s="1">
        <v>16.47</v>
      </c>
      <c r="C5" s="21">
        <v>24.85</v>
      </c>
      <c r="D5" s="4">
        <f t="shared" ref="D5:D6" si="4">C5-B5</f>
        <v>8.3800000000000026</v>
      </c>
      <c r="E5" s="4">
        <f t="shared" ref="E5:E6" si="5">AVERAGE($D$4:$D$6)-D5</f>
        <v>6.9999999999998508E-2</v>
      </c>
      <c r="F5" s="5">
        <f t="shared" si="0"/>
        <v>1.0497166836230662</v>
      </c>
      <c r="G5" s="3">
        <v>25.47</v>
      </c>
      <c r="H5" s="4">
        <f t="shared" ref="H5:H6" si="6">G5-B5</f>
        <v>9</v>
      </c>
      <c r="I5" s="4">
        <f t="shared" ref="I5:I6" si="7">AVERAGE($D$4:$D$6)-H5</f>
        <v>-0.54999999999999893</v>
      </c>
      <c r="J5" s="5">
        <f t="shared" si="1"/>
        <v>0.68302012837719828</v>
      </c>
      <c r="K5" s="1">
        <f>AVERAGE(J4:J6)</f>
        <v>0.65740304116083437</v>
      </c>
      <c r="M5" s="25"/>
      <c r="N5" s="5">
        <v>17.399999999999999</v>
      </c>
      <c r="O5" s="3">
        <v>24.79</v>
      </c>
      <c r="P5" s="4">
        <f t="shared" ref="P5:P6" si="8">O5-N5</f>
        <v>7.3900000000000006</v>
      </c>
      <c r="Q5" s="4">
        <f t="shared" ref="Q5:Q6" si="9">AVERAGE($D$4:$D$6)-P5</f>
        <v>1.0600000000000005</v>
      </c>
      <c r="R5" s="5">
        <f t="shared" si="2"/>
        <v>2.0849315216822437</v>
      </c>
      <c r="S5" s="3">
        <v>25.26</v>
      </c>
      <c r="T5" s="4">
        <f t="shared" ref="T5:T6" si="10">S5-N5</f>
        <v>7.860000000000003</v>
      </c>
      <c r="U5" s="4">
        <f t="shared" ref="U5:U6" si="11">AVERAGE($D$4:$D$6)-T5</f>
        <v>0.58999999999999808</v>
      </c>
      <c r="V5" s="5">
        <f t="shared" si="3"/>
        <v>1.5052467474110653</v>
      </c>
      <c r="W5" s="1">
        <f>AVERAGE(V4:V6)</f>
        <v>1.4415725870244358</v>
      </c>
    </row>
    <row r="6" spans="1:23" ht="17" thickBot="1">
      <c r="A6" s="26"/>
      <c r="B6" s="2">
        <v>16.32</v>
      </c>
      <c r="C6" s="21">
        <v>24.84</v>
      </c>
      <c r="D6" s="7">
        <f t="shared" si="4"/>
        <v>8.52</v>
      </c>
      <c r="E6" s="7">
        <f t="shared" si="5"/>
        <v>-6.9999999999998508E-2</v>
      </c>
      <c r="F6" s="8">
        <f t="shared" si="0"/>
        <v>0.95263799804393834</v>
      </c>
      <c r="G6" s="6">
        <v>25.47</v>
      </c>
      <c r="H6" s="7">
        <f t="shared" si="6"/>
        <v>9.1499999999999986</v>
      </c>
      <c r="I6" s="4">
        <f t="shared" si="7"/>
        <v>-0.69999999999999751</v>
      </c>
      <c r="J6" s="8">
        <f t="shared" si="1"/>
        <v>0.61557220667245915</v>
      </c>
      <c r="K6" s="2">
        <f>1-(K5/K4)</f>
        <v>0.34311254578773864</v>
      </c>
      <c r="M6" s="26"/>
      <c r="N6" s="8">
        <v>17.29</v>
      </c>
      <c r="O6" s="6">
        <v>24.74</v>
      </c>
      <c r="P6" s="7">
        <f t="shared" si="8"/>
        <v>7.4499999999999993</v>
      </c>
      <c r="Q6" s="4">
        <f t="shared" si="9"/>
        <v>1.0000000000000018</v>
      </c>
      <c r="R6" s="8">
        <f t="shared" si="2"/>
        <v>2.0000000000000022</v>
      </c>
      <c r="S6" s="6">
        <v>25.28</v>
      </c>
      <c r="T6" s="7">
        <f t="shared" si="10"/>
        <v>7.990000000000002</v>
      </c>
      <c r="U6" s="4">
        <f t="shared" si="11"/>
        <v>0.45999999999999908</v>
      </c>
      <c r="V6" s="8">
        <f t="shared" si="3"/>
        <v>1.3755418181397427</v>
      </c>
      <c r="W6" s="2">
        <f>1-(W5/W4)</f>
        <v>0.28927421029091716</v>
      </c>
    </row>
    <row r="7" spans="1:23">
      <c r="B7" s="9" t="s">
        <v>0</v>
      </c>
      <c r="C7" s="10" t="s">
        <v>3</v>
      </c>
      <c r="D7" s="11" t="s">
        <v>1</v>
      </c>
      <c r="E7" s="11" t="s">
        <v>2</v>
      </c>
      <c r="F7" s="12" t="s">
        <v>5</v>
      </c>
      <c r="G7" s="10" t="s">
        <v>6</v>
      </c>
      <c r="H7" s="11" t="s">
        <v>1</v>
      </c>
      <c r="I7" s="11" t="s">
        <v>2</v>
      </c>
      <c r="J7" s="12" t="s">
        <v>5</v>
      </c>
      <c r="K7" s="13" t="s">
        <v>8</v>
      </c>
      <c r="M7" s="1"/>
      <c r="N7" s="12" t="s">
        <v>0</v>
      </c>
      <c r="O7" s="10" t="s">
        <v>3</v>
      </c>
      <c r="P7" s="11" t="s">
        <v>1</v>
      </c>
      <c r="Q7" s="11" t="s">
        <v>2</v>
      </c>
      <c r="R7" s="12" t="s">
        <v>5</v>
      </c>
      <c r="S7" s="10" t="s">
        <v>6</v>
      </c>
      <c r="T7" s="11" t="s">
        <v>1</v>
      </c>
      <c r="U7" s="11" t="s">
        <v>2</v>
      </c>
      <c r="V7" s="12" t="s">
        <v>5</v>
      </c>
      <c r="W7" s="13" t="s">
        <v>8</v>
      </c>
    </row>
    <row r="8" spans="1:23">
      <c r="A8" s="24">
        <v>2</v>
      </c>
      <c r="B8" s="1">
        <v>16.760000000000002</v>
      </c>
      <c r="C8" s="21">
        <v>23.35</v>
      </c>
      <c r="D8" s="4">
        <f>C8-B8</f>
        <v>6.59</v>
      </c>
      <c r="E8" s="4">
        <f>AVERAGE($D$4:$D$6)-D8</f>
        <v>1.8600000000000012</v>
      </c>
      <c r="F8" s="5">
        <f t="shared" ref="F8:F10" si="12">POWER(2,E8)</f>
        <v>3.6300766212686466</v>
      </c>
      <c r="G8" s="3">
        <v>23.63</v>
      </c>
      <c r="H8" s="4">
        <f>G8-B8</f>
        <v>6.8699999999999974</v>
      </c>
      <c r="I8" s="4">
        <f>AVERAGE($D$4:$D$6)-H8</f>
        <v>1.5800000000000036</v>
      </c>
      <c r="J8" s="5">
        <f t="shared" ref="J8:J10" si="13">POWER(2,I8)</f>
        <v>2.9896984972698841</v>
      </c>
      <c r="K8" s="1">
        <f>AVERAGE(F8:F10)</f>
        <v>3.6895202783257854</v>
      </c>
      <c r="M8" s="24">
        <v>2</v>
      </c>
      <c r="N8" s="5">
        <v>17.27</v>
      </c>
      <c r="O8" s="3">
        <v>23.31</v>
      </c>
      <c r="P8" s="4">
        <f>O8-N8</f>
        <v>6.0399999999999991</v>
      </c>
      <c r="Q8" s="4">
        <f>AVERAGE($D$4:$D$6)-P8</f>
        <v>2.4100000000000019</v>
      </c>
      <c r="R8" s="5">
        <f t="shared" ref="R8:R10" si="14">POWER(2,Q8)</f>
        <v>5.3147432563860537</v>
      </c>
      <c r="S8" s="3">
        <v>23.6</v>
      </c>
      <c r="T8" s="4">
        <f>S8-N8</f>
        <v>6.3300000000000018</v>
      </c>
      <c r="U8" s="4">
        <f>AVERAGE($D$4:$D$6)-T8</f>
        <v>2.1199999999999992</v>
      </c>
      <c r="V8" s="5">
        <f t="shared" ref="V8:V10" si="15">POWER(2,U8)</f>
        <v>4.3469394501042293</v>
      </c>
      <c r="W8" s="1">
        <f>AVERAGE(R8:R10)</f>
        <v>5.3913654582571686</v>
      </c>
    </row>
    <row r="9" spans="1:23">
      <c r="A9" s="25"/>
      <c r="B9" s="1">
        <v>16.79</v>
      </c>
      <c r="C9" s="21">
        <v>23.35</v>
      </c>
      <c r="D9" s="4">
        <f t="shared" ref="D9:D10" si="16">C9-B9</f>
        <v>6.5600000000000023</v>
      </c>
      <c r="E9" s="4">
        <f t="shared" ref="E9:E10" si="17">AVERAGE($D$4:$D$6)-D9</f>
        <v>1.8899999999999988</v>
      </c>
      <c r="F9" s="5">
        <f t="shared" si="12"/>
        <v>3.7063522475614796</v>
      </c>
      <c r="G9" s="3">
        <v>23.62</v>
      </c>
      <c r="H9" s="4">
        <f t="shared" ref="H9:H10" si="18">G9-B9</f>
        <v>6.8300000000000018</v>
      </c>
      <c r="I9" s="4">
        <f t="shared" ref="I9:I10" si="19">AVERAGE($D$4:$D$6)-H9</f>
        <v>1.6199999999999992</v>
      </c>
      <c r="J9" s="5">
        <f t="shared" si="13"/>
        <v>3.0737503625760225</v>
      </c>
      <c r="K9" s="1">
        <f>AVERAGE(J8:J10)</f>
        <v>3.0177157857052612</v>
      </c>
      <c r="M9" s="25"/>
      <c r="N9" s="5">
        <v>17.28</v>
      </c>
      <c r="O9" s="3">
        <v>23.34</v>
      </c>
      <c r="P9" s="4">
        <f t="shared" ref="P9:P10" si="20">O9-N9</f>
        <v>6.0599999999999987</v>
      </c>
      <c r="Q9" s="4">
        <f t="shared" ref="Q9:Q10" si="21">AVERAGE($D$4:$D$6)-P9</f>
        <v>2.3900000000000023</v>
      </c>
      <c r="R9" s="5">
        <f t="shared" si="14"/>
        <v>5.2415736154334613</v>
      </c>
      <c r="S9" s="3">
        <v>23.58</v>
      </c>
      <c r="T9" s="4">
        <f t="shared" ref="T9:T10" si="22">S9-N9</f>
        <v>6.2999999999999972</v>
      </c>
      <c r="U9" s="4">
        <f t="shared" ref="U9:U10" si="23">AVERAGE($D$4:$D$6)-T9</f>
        <v>2.1500000000000039</v>
      </c>
      <c r="V9" s="5">
        <f t="shared" si="15"/>
        <v>4.4382778882713918</v>
      </c>
      <c r="W9" s="1">
        <f>AVERAGE(V8:V10)</f>
        <v>4.3574370628402646</v>
      </c>
    </row>
    <row r="10" spans="1:23" ht="17" thickBot="1">
      <c r="A10" s="26"/>
      <c r="B10" s="2">
        <v>16.739999999999998</v>
      </c>
      <c r="C10" s="21">
        <v>23.29</v>
      </c>
      <c r="D10" s="7">
        <f t="shared" si="16"/>
        <v>6.5500000000000007</v>
      </c>
      <c r="E10" s="7">
        <f t="shared" si="17"/>
        <v>1.9000000000000004</v>
      </c>
      <c r="F10" s="8">
        <f t="shared" si="12"/>
        <v>3.7321319661472301</v>
      </c>
      <c r="G10" s="6">
        <v>23.61</v>
      </c>
      <c r="H10" s="7">
        <f t="shared" si="18"/>
        <v>6.870000000000001</v>
      </c>
      <c r="I10" s="4">
        <f t="shared" si="19"/>
        <v>1.58</v>
      </c>
      <c r="J10" s="8">
        <f t="shared" si="13"/>
        <v>2.989698497269877</v>
      </c>
      <c r="K10" s="2">
        <f>1-(K9/K8)</f>
        <v>0.1820845101643872</v>
      </c>
      <c r="M10" s="26"/>
      <c r="N10" s="8">
        <v>17.22</v>
      </c>
      <c r="O10" s="6">
        <v>23.18</v>
      </c>
      <c r="P10" s="7">
        <f t="shared" si="20"/>
        <v>5.9600000000000009</v>
      </c>
      <c r="Q10" s="4">
        <f t="shared" si="21"/>
        <v>2.4900000000000002</v>
      </c>
      <c r="R10" s="8">
        <f t="shared" si="14"/>
        <v>5.6177795029519899</v>
      </c>
      <c r="S10" s="6">
        <v>23.57</v>
      </c>
      <c r="T10" s="7">
        <f t="shared" si="22"/>
        <v>6.3500000000000014</v>
      </c>
      <c r="U10" s="4">
        <f t="shared" si="23"/>
        <v>2.0999999999999996</v>
      </c>
      <c r="V10" s="8">
        <f t="shared" si="15"/>
        <v>4.2870938501451716</v>
      </c>
      <c r="W10" s="2">
        <f>1-(W9/W8)</f>
        <v>0.19177486731740412</v>
      </c>
    </row>
    <row r="11" spans="1:23">
      <c r="B11" s="9" t="s">
        <v>0</v>
      </c>
      <c r="C11" s="10" t="s">
        <v>3</v>
      </c>
      <c r="D11" s="11" t="s">
        <v>1</v>
      </c>
      <c r="E11" s="11" t="s">
        <v>2</v>
      </c>
      <c r="F11" s="12" t="s">
        <v>5</v>
      </c>
      <c r="G11" s="10" t="s">
        <v>6</v>
      </c>
      <c r="H11" s="11" t="s">
        <v>1</v>
      </c>
      <c r="I11" s="11" t="s">
        <v>2</v>
      </c>
      <c r="J11" s="12" t="s">
        <v>5</v>
      </c>
      <c r="K11" s="13" t="s">
        <v>8</v>
      </c>
      <c r="M11" s="1"/>
      <c r="N11" s="12" t="s">
        <v>0</v>
      </c>
      <c r="O11" s="10" t="s">
        <v>3</v>
      </c>
      <c r="P11" s="11" t="s">
        <v>1</v>
      </c>
      <c r="Q11" s="11" t="s">
        <v>2</v>
      </c>
      <c r="R11" s="12" t="s">
        <v>5</v>
      </c>
      <c r="S11" s="10" t="s">
        <v>6</v>
      </c>
      <c r="T11" s="11" t="s">
        <v>1</v>
      </c>
      <c r="U11" s="11" t="s">
        <v>2</v>
      </c>
      <c r="V11" s="12" t="s">
        <v>5</v>
      </c>
      <c r="W11" s="13" t="s">
        <v>8</v>
      </c>
    </row>
    <row r="12" spans="1:23">
      <c r="A12" s="24">
        <v>3</v>
      </c>
      <c r="B12" s="1">
        <v>16.07</v>
      </c>
      <c r="C12" s="21">
        <v>23.18</v>
      </c>
      <c r="D12" s="4">
        <f>C12-B12</f>
        <v>7.1099999999999994</v>
      </c>
      <c r="E12" s="4">
        <f>AVERAGE($D$4:$D$6)-D12</f>
        <v>1.3400000000000016</v>
      </c>
      <c r="F12" s="5">
        <f t="shared" ref="F12:F14" si="24">POWER(2,E12)</f>
        <v>2.5315131879405626</v>
      </c>
      <c r="G12" s="3">
        <v>23.57</v>
      </c>
      <c r="H12" s="4">
        <f>G12-B12</f>
        <v>7.5</v>
      </c>
      <c r="I12" s="4">
        <f>AVERAGE($D$4:$D$6)-H12</f>
        <v>0.95000000000000107</v>
      </c>
      <c r="J12" s="5">
        <f t="shared" ref="J12:J14" si="25">POWER(2,I12)</f>
        <v>1.9318726578496925</v>
      </c>
      <c r="K12" s="1">
        <f>AVERAGE(F12:F14)</f>
        <v>2.5849945688470539</v>
      </c>
      <c r="M12" s="24">
        <v>3</v>
      </c>
      <c r="N12" s="5">
        <v>16.79</v>
      </c>
      <c r="O12" s="3">
        <v>23.12</v>
      </c>
      <c r="P12" s="4">
        <f>O12-N12</f>
        <v>6.3300000000000018</v>
      </c>
      <c r="Q12" s="4">
        <f>AVERAGE($D$4:$D$6)-P12</f>
        <v>2.1199999999999992</v>
      </c>
      <c r="R12" s="5">
        <f t="shared" ref="R12:R14" si="26">POWER(2,Q12)</f>
        <v>4.3469394501042293</v>
      </c>
      <c r="S12" s="3">
        <v>23.37</v>
      </c>
      <c r="T12" s="4">
        <f>S12-N12</f>
        <v>6.5800000000000018</v>
      </c>
      <c r="U12" s="4">
        <f>AVERAGE($D$4:$D$6)-T12</f>
        <v>1.8699999999999992</v>
      </c>
      <c r="V12" s="5">
        <f t="shared" ref="V12:V14" si="27">POWER(2,U12)</f>
        <v>3.6553258009175997</v>
      </c>
      <c r="W12" s="1">
        <f>AVERAGE(R12:R14)</f>
        <v>4.4526679819891779</v>
      </c>
    </row>
    <row r="13" spans="1:23">
      <c r="A13" s="25"/>
      <c r="B13" s="1">
        <v>16.2</v>
      </c>
      <c r="C13" s="21">
        <v>23.27</v>
      </c>
      <c r="D13" s="4">
        <f t="shared" ref="D13:D14" si="28">C13-B13</f>
        <v>7.07</v>
      </c>
      <c r="E13" s="4">
        <f t="shared" ref="E13:E14" si="29">AVERAGE($D$4:$D$6)-D13</f>
        <v>1.3800000000000008</v>
      </c>
      <c r="F13" s="5">
        <f t="shared" si="24"/>
        <v>2.6026837108838685</v>
      </c>
      <c r="G13" s="3">
        <v>23.58</v>
      </c>
      <c r="H13" s="4">
        <f t="shared" ref="H13:H14" si="30">G13-B13</f>
        <v>7.379999999999999</v>
      </c>
      <c r="I13" s="4">
        <f t="shared" ref="I13:I14" si="31">AVERAGE($D$4:$D$6)-H13</f>
        <v>1.0700000000000021</v>
      </c>
      <c r="J13" s="5">
        <f t="shared" si="25"/>
        <v>2.0994333672461374</v>
      </c>
      <c r="K13" s="1">
        <f>AVERAGE(J12:J14)</f>
        <v>1.970117174507952</v>
      </c>
      <c r="M13" s="25"/>
      <c r="N13" s="5">
        <v>16.8</v>
      </c>
      <c r="O13" s="3">
        <v>23.15</v>
      </c>
      <c r="P13" s="4">
        <f t="shared" ref="P13:P14" si="32">O13-N13</f>
        <v>6.3499999999999979</v>
      </c>
      <c r="Q13" s="4">
        <f t="shared" ref="Q13:Q14" si="33">AVERAGE($D$4:$D$6)-P13</f>
        <v>2.1000000000000032</v>
      </c>
      <c r="R13" s="5">
        <f t="shared" si="26"/>
        <v>4.2870938501451823</v>
      </c>
      <c r="S13" s="3">
        <v>23.36</v>
      </c>
      <c r="T13" s="4">
        <f t="shared" ref="T13:T14" si="34">S13-N13</f>
        <v>6.5599999999999987</v>
      </c>
      <c r="U13" s="4">
        <f t="shared" ref="U13:U14" si="35">AVERAGE($D$4:$D$6)-T13</f>
        <v>1.8900000000000023</v>
      </c>
      <c r="V13" s="5">
        <f t="shared" si="27"/>
        <v>3.7063522475614898</v>
      </c>
      <c r="W13" s="1">
        <f>AVERAGE(V12:V14)</f>
        <v>3.6390162577151237</v>
      </c>
    </row>
    <row r="14" spans="1:23" ht="17" thickBot="1">
      <c r="A14" s="26"/>
      <c r="B14" s="2">
        <v>16.02</v>
      </c>
      <c r="C14" s="21">
        <v>23.08</v>
      </c>
      <c r="D14" s="7">
        <f t="shared" si="28"/>
        <v>7.0599999999999987</v>
      </c>
      <c r="E14" s="7">
        <f t="shared" si="29"/>
        <v>1.3900000000000023</v>
      </c>
      <c r="F14" s="8">
        <f t="shared" si="24"/>
        <v>2.6207868077167307</v>
      </c>
      <c r="G14" s="6">
        <v>23.56</v>
      </c>
      <c r="H14" s="7">
        <f t="shared" si="30"/>
        <v>7.5399999999999991</v>
      </c>
      <c r="I14" s="4">
        <f t="shared" si="31"/>
        <v>0.91000000000000192</v>
      </c>
      <c r="J14" s="8">
        <f t="shared" si="25"/>
        <v>1.879045498428026</v>
      </c>
      <c r="K14" s="2">
        <f>1-(K13/K12)</f>
        <v>0.23786409524773056</v>
      </c>
      <c r="M14" s="26"/>
      <c r="N14" s="8">
        <v>16.77</v>
      </c>
      <c r="O14" s="6">
        <v>22.98</v>
      </c>
      <c r="P14" s="7">
        <f t="shared" si="32"/>
        <v>6.2100000000000009</v>
      </c>
      <c r="Q14" s="4">
        <f t="shared" si="33"/>
        <v>2.2400000000000002</v>
      </c>
      <c r="R14" s="8">
        <f t="shared" si="26"/>
        <v>4.7239706457181221</v>
      </c>
      <c r="S14" s="6">
        <v>23.39</v>
      </c>
      <c r="T14" s="7">
        <f t="shared" si="34"/>
        <v>6.620000000000001</v>
      </c>
      <c r="U14" s="4">
        <f t="shared" si="35"/>
        <v>1.83</v>
      </c>
      <c r="V14" s="8">
        <f t="shared" si="27"/>
        <v>3.5553707246662811</v>
      </c>
      <c r="W14" s="2">
        <f>1-(W13/W12)</f>
        <v>0.1827335268574336</v>
      </c>
    </row>
    <row r="15" spans="1:23">
      <c r="B15" s="9" t="s">
        <v>0</v>
      </c>
      <c r="C15" s="10" t="s">
        <v>3</v>
      </c>
      <c r="D15" s="11" t="s">
        <v>1</v>
      </c>
      <c r="E15" s="11" t="s">
        <v>2</v>
      </c>
      <c r="F15" s="12" t="s">
        <v>5</v>
      </c>
      <c r="G15" s="10" t="s">
        <v>6</v>
      </c>
      <c r="H15" s="11" t="s">
        <v>1</v>
      </c>
      <c r="I15" s="11" t="s">
        <v>2</v>
      </c>
      <c r="J15" s="12" t="s">
        <v>5</v>
      </c>
      <c r="K15" s="13" t="s">
        <v>8</v>
      </c>
      <c r="M15" s="1"/>
      <c r="N15" s="12" t="s">
        <v>0</v>
      </c>
      <c r="O15" s="10" t="s">
        <v>3</v>
      </c>
      <c r="P15" s="11" t="s">
        <v>1</v>
      </c>
      <c r="Q15" s="11" t="s">
        <v>2</v>
      </c>
      <c r="R15" s="12" t="s">
        <v>5</v>
      </c>
      <c r="S15" s="10" t="s">
        <v>6</v>
      </c>
      <c r="T15" s="11" t="s">
        <v>1</v>
      </c>
      <c r="U15" s="11" t="s">
        <v>2</v>
      </c>
      <c r="V15" s="12" t="s">
        <v>5</v>
      </c>
      <c r="W15" s="13" t="s">
        <v>8</v>
      </c>
    </row>
    <row r="16" spans="1:23">
      <c r="A16" s="24">
        <v>4</v>
      </c>
      <c r="B16" s="1">
        <v>17.100000000000001</v>
      </c>
      <c r="C16" s="21">
        <v>23.14</v>
      </c>
      <c r="D16" s="4">
        <f>C16-B16</f>
        <v>6.0399999999999991</v>
      </c>
      <c r="E16" s="4">
        <f>AVERAGE($D$4:$D$6)-D16</f>
        <v>2.4100000000000019</v>
      </c>
      <c r="F16" s="5">
        <f t="shared" ref="F16:F18" si="36">POWER(2,E16)</f>
        <v>5.3147432563860537</v>
      </c>
      <c r="G16" s="3">
        <v>23.39</v>
      </c>
      <c r="H16" s="4">
        <f>G16-B16</f>
        <v>6.2899999999999991</v>
      </c>
      <c r="I16" s="4">
        <f>AVERAGE($D$4:$D$6)-H16</f>
        <v>2.1600000000000019</v>
      </c>
      <c r="J16" s="5">
        <f t="shared" ref="J16:J18" si="37">POWER(2,I16)</f>
        <v>4.4691485522888863</v>
      </c>
      <c r="K16" s="1">
        <f>AVERAGE(F16:F18)</f>
        <v>5.3161052019845387</v>
      </c>
      <c r="M16" s="24">
        <v>4</v>
      </c>
      <c r="N16" s="5">
        <v>16.989999999999998</v>
      </c>
      <c r="O16" s="3">
        <v>23.04</v>
      </c>
      <c r="P16" s="4">
        <f>O16-N16</f>
        <v>6.0500000000000007</v>
      </c>
      <c r="Q16" s="4">
        <f>AVERAGE($D$4:$D$6)-P16</f>
        <v>2.4000000000000004</v>
      </c>
      <c r="R16" s="5">
        <f t="shared" ref="R16:R18" si="38">POWER(2,Q16)</f>
        <v>5.2780316430915786</v>
      </c>
      <c r="S16" s="3">
        <v>23.38</v>
      </c>
      <c r="T16" s="4">
        <f>S16-N16</f>
        <v>6.3900000000000006</v>
      </c>
      <c r="U16" s="4">
        <f>AVERAGE($D$4:$D$6)-T16</f>
        <v>2.0600000000000005</v>
      </c>
      <c r="V16" s="5">
        <f t="shared" ref="V16:V18" si="39">POWER(2,U16)</f>
        <v>4.1698630433644865</v>
      </c>
      <c r="W16" s="1">
        <f>AVERAGE(R16:R18)</f>
        <v>5.1938805247121209</v>
      </c>
    </row>
    <row r="17" spans="1:25">
      <c r="A17" s="25"/>
      <c r="B17" s="1">
        <v>17.12</v>
      </c>
      <c r="C17" s="21">
        <v>23.2</v>
      </c>
      <c r="D17" s="4">
        <f t="shared" ref="D17:D18" si="40">C17-B17</f>
        <v>6.0799999999999983</v>
      </c>
      <c r="E17" s="4">
        <f t="shared" ref="E17:E18" si="41">AVERAGE($D$4:$D$6)-D17</f>
        <v>2.3700000000000028</v>
      </c>
      <c r="F17" s="5">
        <f t="shared" si="36"/>
        <v>5.1694113225499789</v>
      </c>
      <c r="G17" s="3">
        <v>23.4</v>
      </c>
      <c r="H17" s="4">
        <f t="shared" ref="H17:H18" si="42">G17-B17</f>
        <v>6.2799999999999976</v>
      </c>
      <c r="I17" s="4">
        <f t="shared" ref="I17:I18" si="43">AVERAGE($D$4:$D$6)-H17</f>
        <v>2.1700000000000035</v>
      </c>
      <c r="J17" s="5">
        <f t="shared" si="37"/>
        <v>4.5002339387552475</v>
      </c>
      <c r="K17" s="1">
        <f>AVERAGE(J16:J18)</f>
        <v>4.3991515510965549</v>
      </c>
      <c r="M17" s="25"/>
      <c r="N17" s="5">
        <v>17.04</v>
      </c>
      <c r="O17" s="3">
        <v>23.11</v>
      </c>
      <c r="P17" s="4">
        <f t="shared" ref="P17:P18" si="44">O17-N17</f>
        <v>6.07</v>
      </c>
      <c r="Q17" s="4">
        <f t="shared" ref="Q17:Q18" si="45">AVERAGE($D$4:$D$6)-P17</f>
        <v>2.3800000000000008</v>
      </c>
      <c r="R17" s="5">
        <f t="shared" si="38"/>
        <v>5.205367421767737</v>
      </c>
      <c r="S17" s="3">
        <v>23.39</v>
      </c>
      <c r="T17" s="4">
        <f t="shared" ref="T17:T18" si="46">S17-N17</f>
        <v>6.3500000000000014</v>
      </c>
      <c r="U17" s="4">
        <f t="shared" ref="U17:U18" si="47">AVERAGE($D$4:$D$6)-T17</f>
        <v>2.0999999999999996</v>
      </c>
      <c r="V17" s="5">
        <f t="shared" si="39"/>
        <v>4.2870938501451716</v>
      </c>
      <c r="W17" s="1">
        <f>AVERAGE(V16:V18)</f>
        <v>4.0630296198856302</v>
      </c>
    </row>
    <row r="18" spans="1:25" ht="17" thickBot="1">
      <c r="A18" s="26"/>
      <c r="B18" s="2">
        <v>17.010000000000002</v>
      </c>
      <c r="C18" s="21">
        <v>23.01</v>
      </c>
      <c r="D18" s="7">
        <f t="shared" si="40"/>
        <v>6</v>
      </c>
      <c r="E18" s="7">
        <f t="shared" si="41"/>
        <v>2.4500000000000011</v>
      </c>
      <c r="F18" s="8">
        <f t="shared" si="36"/>
        <v>5.4641610270175853</v>
      </c>
      <c r="G18" s="6">
        <v>23.38</v>
      </c>
      <c r="H18" s="7">
        <f t="shared" si="42"/>
        <v>6.3699999999999974</v>
      </c>
      <c r="I18" s="4">
        <f t="shared" si="43"/>
        <v>2.0800000000000036</v>
      </c>
      <c r="J18" s="8">
        <f t="shared" si="37"/>
        <v>4.2280721622455326</v>
      </c>
      <c r="K18" s="2">
        <f>1-(K17/K16)</f>
        <v>0.17248598664783354</v>
      </c>
      <c r="M18" s="26"/>
      <c r="N18" s="8">
        <v>16.86</v>
      </c>
      <c r="O18" s="6">
        <v>22.96</v>
      </c>
      <c r="P18" s="7">
        <f t="shared" si="44"/>
        <v>6.1000000000000014</v>
      </c>
      <c r="Q18" s="4">
        <f t="shared" si="45"/>
        <v>2.3499999999999996</v>
      </c>
      <c r="R18" s="8">
        <f t="shared" si="38"/>
        <v>5.0982425092770471</v>
      </c>
      <c r="S18" s="6">
        <v>23.41</v>
      </c>
      <c r="T18" s="7">
        <f t="shared" si="46"/>
        <v>6.5500000000000007</v>
      </c>
      <c r="U18" s="4">
        <f t="shared" si="47"/>
        <v>1.9000000000000004</v>
      </c>
      <c r="V18" s="8">
        <f t="shared" si="39"/>
        <v>3.7321319661472301</v>
      </c>
      <c r="W18" s="2">
        <f>1-(W17/W16)</f>
        <v>0.21772755446452441</v>
      </c>
    </row>
    <row r="19" spans="1:25">
      <c r="B19" s="9" t="s">
        <v>0</v>
      </c>
      <c r="C19" s="10" t="s">
        <v>3</v>
      </c>
      <c r="D19" s="11" t="s">
        <v>1</v>
      </c>
      <c r="E19" s="11" t="s">
        <v>2</v>
      </c>
      <c r="F19" s="12" t="s">
        <v>5</v>
      </c>
      <c r="G19" s="10" t="s">
        <v>6</v>
      </c>
      <c r="H19" s="11" t="s">
        <v>1</v>
      </c>
      <c r="I19" s="11" t="s">
        <v>2</v>
      </c>
      <c r="J19" s="12" t="s">
        <v>5</v>
      </c>
      <c r="K19" s="13" t="s">
        <v>8</v>
      </c>
      <c r="M19" s="1"/>
      <c r="N19" s="12" t="s">
        <v>0</v>
      </c>
      <c r="O19" s="10" t="s">
        <v>3</v>
      </c>
      <c r="P19" s="11" t="s">
        <v>1</v>
      </c>
      <c r="Q19" s="11" t="s">
        <v>2</v>
      </c>
      <c r="R19" s="12" t="s">
        <v>5</v>
      </c>
      <c r="S19" s="10" t="s">
        <v>6</v>
      </c>
      <c r="T19" s="11" t="s">
        <v>1</v>
      </c>
      <c r="U19" s="11" t="s">
        <v>2</v>
      </c>
      <c r="V19" s="12" t="s">
        <v>5</v>
      </c>
      <c r="W19" s="13" t="s">
        <v>8</v>
      </c>
    </row>
    <row r="20" spans="1:25">
      <c r="A20" s="24">
        <v>5</v>
      </c>
      <c r="B20" s="1">
        <v>16.34</v>
      </c>
      <c r="C20" s="3">
        <v>24.75</v>
      </c>
      <c r="D20" s="4">
        <f>C20-B20</f>
        <v>8.41</v>
      </c>
      <c r="E20" s="4">
        <f>AVERAGE($D$4:$D$6)-D20</f>
        <v>4.0000000000000924E-2</v>
      </c>
      <c r="F20" s="5">
        <f t="shared" ref="F20:F22" si="48">POWER(2,E20)</f>
        <v>1.0281138266560672</v>
      </c>
      <c r="G20" s="21">
        <v>25.45</v>
      </c>
      <c r="H20" s="4">
        <f>G20-B20</f>
        <v>9.11</v>
      </c>
      <c r="I20" s="4">
        <f>AVERAGE($D$4:$D$6)-H20</f>
        <v>-0.65999999999999837</v>
      </c>
      <c r="J20" s="5">
        <f t="shared" ref="J20:J22" si="49">POWER(2,I20)</f>
        <v>0.63287829698514075</v>
      </c>
      <c r="K20" s="1">
        <f>AVERAGE(F20:F22)</f>
        <v>1.0597051752322628</v>
      </c>
      <c r="M20" s="24">
        <v>5</v>
      </c>
      <c r="N20" s="5">
        <v>17.05</v>
      </c>
      <c r="O20" s="3">
        <v>24.66</v>
      </c>
      <c r="P20" s="4">
        <f>O20-N20</f>
        <v>7.6099999999999994</v>
      </c>
      <c r="Q20" s="4">
        <f>AVERAGE($D$4:$D$6)-P20</f>
        <v>0.84000000000000163</v>
      </c>
      <c r="R20" s="5">
        <f t="shared" ref="R20:R22" si="50">POWER(2,Q20)</f>
        <v>1.7900501418559469</v>
      </c>
      <c r="S20" s="3">
        <v>25.03</v>
      </c>
      <c r="T20" s="4">
        <f>S20-N20</f>
        <v>7.98</v>
      </c>
      <c r="U20" s="4">
        <f>AVERAGE($D$4:$D$6)-T20</f>
        <v>0.47000000000000064</v>
      </c>
      <c r="V20" s="5">
        <f t="shared" ref="V20:V22" si="51">POWER(2,U20)</f>
        <v>1.3851094681109253</v>
      </c>
      <c r="W20" s="1">
        <f>AVERAGE(R20:R22)</f>
        <v>1.7818354254310658</v>
      </c>
    </row>
    <row r="21" spans="1:25">
      <c r="A21" s="25"/>
      <c r="B21" s="1">
        <v>16.45</v>
      </c>
      <c r="C21" s="3">
        <v>24.79</v>
      </c>
      <c r="D21" s="4">
        <f t="shared" ref="D21:D22" si="52">C21-B21</f>
        <v>8.34</v>
      </c>
      <c r="E21" s="4">
        <f t="shared" ref="E21:E22" si="53">AVERAGE($D$4:$D$6)-D21</f>
        <v>0.11000000000000121</v>
      </c>
      <c r="F21" s="5">
        <f t="shared" si="48"/>
        <v>1.0792282365044281</v>
      </c>
      <c r="G21" s="21">
        <v>25.45</v>
      </c>
      <c r="H21" s="4">
        <f t="shared" ref="H21:H22" si="54">G21-B21</f>
        <v>9</v>
      </c>
      <c r="I21" s="4">
        <f t="shared" ref="I21:I22" si="55">AVERAGE($D$4:$D$6)-H21</f>
        <v>-0.54999999999999893</v>
      </c>
      <c r="J21" s="5">
        <f t="shared" si="49"/>
        <v>0.68302012837719828</v>
      </c>
      <c r="K21" s="1">
        <f>AVERAGE(J20:J22)</f>
        <v>0.64382354401159936</v>
      </c>
      <c r="M21" s="25"/>
      <c r="N21" s="5">
        <v>17.079999999999998</v>
      </c>
      <c r="O21" s="3">
        <v>24.69</v>
      </c>
      <c r="P21" s="4">
        <f t="shared" ref="P21:P22" si="56">O21-N21</f>
        <v>7.610000000000003</v>
      </c>
      <c r="Q21" s="4">
        <f t="shared" ref="Q21:Q22" si="57">AVERAGE($D$4:$D$6)-P21</f>
        <v>0.83999999999999808</v>
      </c>
      <c r="R21" s="5">
        <f t="shared" si="50"/>
        <v>1.7900501418559425</v>
      </c>
      <c r="S21" s="3">
        <v>25.05</v>
      </c>
      <c r="T21" s="4">
        <f t="shared" ref="T21:T22" si="58">S21-N21</f>
        <v>7.9700000000000024</v>
      </c>
      <c r="U21" s="4">
        <f t="shared" ref="U21:U22" si="59">AVERAGE($D$4:$D$6)-T21</f>
        <v>0.47999999999999865</v>
      </c>
      <c r="V21" s="5">
        <f t="shared" si="51"/>
        <v>1.394743666350404</v>
      </c>
      <c r="W21" s="1">
        <f>AVERAGE(V20:V22)</f>
        <v>1.3695129828526131</v>
      </c>
    </row>
    <row r="22" spans="1:25" ht="17" thickBot="1">
      <c r="A22" s="26"/>
      <c r="B22" s="2">
        <v>16.34</v>
      </c>
      <c r="C22" s="6">
        <v>24.69</v>
      </c>
      <c r="D22" s="7">
        <f t="shared" si="52"/>
        <v>8.3500000000000014</v>
      </c>
      <c r="E22" s="7">
        <f t="shared" si="53"/>
        <v>9.9999999999999645E-2</v>
      </c>
      <c r="F22" s="8">
        <f t="shared" si="48"/>
        <v>1.0717734625362929</v>
      </c>
      <c r="G22" s="21">
        <v>25.49</v>
      </c>
      <c r="H22" s="7">
        <f t="shared" si="54"/>
        <v>9.1499999999999986</v>
      </c>
      <c r="I22" s="4">
        <f t="shared" si="55"/>
        <v>-0.69999999999999751</v>
      </c>
      <c r="J22" s="8">
        <f t="shared" si="49"/>
        <v>0.61557220667245915</v>
      </c>
      <c r="K22" s="2">
        <f>1-(K21/K20)</f>
        <v>0.39245031631511273</v>
      </c>
      <c r="M22" s="26"/>
      <c r="N22" s="8">
        <v>16.989999999999998</v>
      </c>
      <c r="O22" s="6">
        <v>24.62</v>
      </c>
      <c r="P22" s="7">
        <f t="shared" si="56"/>
        <v>7.6300000000000026</v>
      </c>
      <c r="Q22" s="4">
        <f t="shared" si="57"/>
        <v>0.81999999999999851</v>
      </c>
      <c r="R22" s="8">
        <f t="shared" si="50"/>
        <v>1.7654059925813079</v>
      </c>
      <c r="S22" s="6">
        <v>25.03</v>
      </c>
      <c r="T22" s="7">
        <f t="shared" si="58"/>
        <v>8.0400000000000027</v>
      </c>
      <c r="U22" s="4">
        <f t="shared" si="59"/>
        <v>0.40999999999999837</v>
      </c>
      <c r="V22" s="8">
        <f t="shared" si="51"/>
        <v>1.3286858140965101</v>
      </c>
      <c r="W22" s="2">
        <f>1-(W21/W20)</f>
        <v>0.23140321305414757</v>
      </c>
    </row>
    <row r="23" spans="1:25">
      <c r="B23" s="9" t="s">
        <v>0</v>
      </c>
      <c r="C23" s="10" t="s">
        <v>3</v>
      </c>
      <c r="D23" s="11" t="s">
        <v>1</v>
      </c>
      <c r="E23" s="11" t="s">
        <v>2</v>
      </c>
      <c r="F23" s="12" t="s">
        <v>5</v>
      </c>
      <c r="G23" s="10" t="s">
        <v>6</v>
      </c>
      <c r="H23" s="11" t="s">
        <v>1</v>
      </c>
      <c r="I23" s="11" t="s">
        <v>2</v>
      </c>
      <c r="J23" s="12" t="s">
        <v>5</v>
      </c>
      <c r="K23" s="13" t="s">
        <v>8</v>
      </c>
      <c r="M23" s="1"/>
      <c r="N23" s="12" t="s">
        <v>0</v>
      </c>
      <c r="O23" s="10" t="s">
        <v>3</v>
      </c>
      <c r="P23" s="11" t="s">
        <v>1</v>
      </c>
      <c r="Q23" s="11" t="s">
        <v>2</v>
      </c>
      <c r="R23" s="12" t="s">
        <v>5</v>
      </c>
      <c r="S23" s="10" t="s">
        <v>6</v>
      </c>
      <c r="T23" s="11" t="s">
        <v>1</v>
      </c>
      <c r="U23" s="11" t="s">
        <v>2</v>
      </c>
      <c r="V23" s="12" t="s">
        <v>5</v>
      </c>
      <c r="W23" s="13" t="s">
        <v>8</v>
      </c>
    </row>
    <row r="24" spans="1:25">
      <c r="A24" s="24">
        <v>6</v>
      </c>
      <c r="B24" s="1">
        <v>16.55</v>
      </c>
      <c r="C24" s="18">
        <v>23.79</v>
      </c>
      <c r="D24" s="4">
        <f>C24-B24</f>
        <v>7.2399999999999984</v>
      </c>
      <c r="E24" s="4">
        <f>AVERAGE($D$4:$D$6)-D24</f>
        <v>1.2100000000000026</v>
      </c>
      <c r="F24" s="5">
        <f t="shared" ref="F24:F26" si="60">POWER(2,E24)</f>
        <v>2.3133763678105792</v>
      </c>
      <c r="G24" s="21">
        <v>24.28</v>
      </c>
      <c r="H24" s="4">
        <f>G24-B24</f>
        <v>7.73</v>
      </c>
      <c r="I24" s="4">
        <f>AVERAGE($D$4:$D$6)-H24</f>
        <v>0.72000000000000064</v>
      </c>
      <c r="J24" s="5">
        <f t="shared" ref="J24:J26" si="61">POWER(2,I24)</f>
        <v>1.6471820345351469</v>
      </c>
      <c r="K24" s="1">
        <f>AVERAGE(F24:F26)</f>
        <v>2.4077679285855269</v>
      </c>
      <c r="M24" s="24">
        <v>6</v>
      </c>
      <c r="N24" s="5">
        <v>17.52</v>
      </c>
      <c r="O24" s="3">
        <v>23.68</v>
      </c>
      <c r="P24" s="4">
        <f>O24-N24</f>
        <v>6.16</v>
      </c>
      <c r="Q24" s="4">
        <f>AVERAGE($D$4:$D$6)-P24</f>
        <v>2.2900000000000009</v>
      </c>
      <c r="R24" s="5">
        <f t="shared" ref="R24:R26" si="62">POWER(2,Q24)</f>
        <v>4.8905611107682772</v>
      </c>
      <c r="S24" s="3">
        <v>23.99</v>
      </c>
      <c r="T24" s="4">
        <f>S24-N24</f>
        <v>6.4699999999999989</v>
      </c>
      <c r="U24" s="4">
        <f>AVERAGE($D$4:$D$6)-T24</f>
        <v>1.9800000000000022</v>
      </c>
      <c r="V24" s="5">
        <f t="shared" ref="V24:V26" si="63">POWER(2,U24)</f>
        <v>3.9449308179734421</v>
      </c>
      <c r="W24" s="1">
        <f>AVERAGE(R24:R26)</f>
        <v>4.9363919065412931</v>
      </c>
      <c r="Y24" s="4"/>
    </row>
    <row r="25" spans="1:25">
      <c r="A25" s="25"/>
      <c r="B25" s="1">
        <v>16.68</v>
      </c>
      <c r="C25" s="18">
        <v>23.88</v>
      </c>
      <c r="D25" s="4">
        <f t="shared" ref="D25:D26" si="64">C25-B25</f>
        <v>7.1999999999999993</v>
      </c>
      <c r="E25" s="4">
        <f t="shared" ref="E25:E26" si="65">AVERAGE($D$4:$D$6)-D25</f>
        <v>1.2500000000000018</v>
      </c>
      <c r="F25" s="5">
        <f t="shared" si="60"/>
        <v>2.3784142300054452</v>
      </c>
      <c r="G25" s="21">
        <v>24.29</v>
      </c>
      <c r="H25" s="4">
        <f t="shared" ref="H25:H26" si="66">G25-B25</f>
        <v>7.6099999999999994</v>
      </c>
      <c r="I25" s="4">
        <f t="shared" ref="I25:I26" si="67">AVERAGE($D$4:$D$6)-H25</f>
        <v>0.84000000000000163</v>
      </c>
      <c r="J25" s="5">
        <f t="shared" si="61"/>
        <v>1.7900501418559469</v>
      </c>
      <c r="K25" s="1">
        <f>AVERAGE(J24:J26)</f>
        <v>1.6724382667059488</v>
      </c>
      <c r="M25" s="25"/>
      <c r="N25" s="5">
        <v>17.62</v>
      </c>
      <c r="O25" s="3">
        <v>23.78</v>
      </c>
      <c r="P25" s="4">
        <f t="shared" ref="P25:P26" si="68">O25-N25</f>
        <v>6.16</v>
      </c>
      <c r="Q25" s="4">
        <f t="shared" ref="Q25:Q26" si="69">AVERAGE($D$4:$D$6)-P25</f>
        <v>2.2900000000000009</v>
      </c>
      <c r="R25" s="5">
        <f t="shared" si="62"/>
        <v>4.8905611107682772</v>
      </c>
      <c r="S25" s="3">
        <v>23.98</v>
      </c>
      <c r="T25" s="4">
        <f t="shared" ref="T25:T26" si="70">S25-N25</f>
        <v>6.3599999999999994</v>
      </c>
      <c r="U25" s="4">
        <f t="shared" ref="U25:U26" si="71">AVERAGE($D$4:$D$6)-T25</f>
        <v>2.0900000000000016</v>
      </c>
      <c r="V25" s="5">
        <f t="shared" si="63"/>
        <v>4.2574807298134436</v>
      </c>
      <c r="W25" s="1">
        <f>AVERAGE(V24:V26)</f>
        <v>3.969587931782792</v>
      </c>
      <c r="Y25" s="4"/>
    </row>
    <row r="26" spans="1:25" ht="17" thickBot="1">
      <c r="A26" s="26"/>
      <c r="B26" s="2">
        <v>16.489999999999998</v>
      </c>
      <c r="C26" s="18">
        <v>23.6</v>
      </c>
      <c r="D26" s="7">
        <f t="shared" si="64"/>
        <v>7.110000000000003</v>
      </c>
      <c r="E26" s="7">
        <f t="shared" si="65"/>
        <v>1.3399999999999981</v>
      </c>
      <c r="F26" s="8">
        <f t="shared" si="60"/>
        <v>2.5315131879405564</v>
      </c>
      <c r="G26" s="21">
        <v>24.28</v>
      </c>
      <c r="H26" s="7">
        <f t="shared" si="66"/>
        <v>7.7900000000000027</v>
      </c>
      <c r="I26" s="4">
        <f t="shared" si="67"/>
        <v>0.65999999999999837</v>
      </c>
      <c r="J26" s="8">
        <f t="shared" si="61"/>
        <v>1.5800826237267525</v>
      </c>
      <c r="K26" s="2">
        <f>1-(K25/K24)</f>
        <v>0.30539889378440088</v>
      </c>
      <c r="M26" s="26"/>
      <c r="N26" s="8">
        <v>17.440000000000001</v>
      </c>
      <c r="O26" s="6">
        <v>23.56</v>
      </c>
      <c r="P26" s="7">
        <f t="shared" si="68"/>
        <v>6.1199999999999974</v>
      </c>
      <c r="Q26" s="4">
        <f t="shared" si="69"/>
        <v>2.3300000000000036</v>
      </c>
      <c r="R26" s="8">
        <f t="shared" si="62"/>
        <v>5.0280534980873259</v>
      </c>
      <c r="S26" s="6">
        <v>24</v>
      </c>
      <c r="T26" s="7">
        <f t="shared" si="70"/>
        <v>6.5599999999999987</v>
      </c>
      <c r="U26" s="4">
        <f t="shared" si="71"/>
        <v>1.8900000000000023</v>
      </c>
      <c r="V26" s="8">
        <f t="shared" si="63"/>
        <v>3.7063522475614898</v>
      </c>
      <c r="W26" s="2">
        <f>1-(W25/W24)</f>
        <v>0.19585235391812661</v>
      </c>
      <c r="Y26" s="4"/>
    </row>
    <row r="27" spans="1:25">
      <c r="B27" s="9" t="s">
        <v>0</v>
      </c>
      <c r="C27" s="10" t="s">
        <v>3</v>
      </c>
      <c r="D27" s="11" t="s">
        <v>1</v>
      </c>
      <c r="E27" s="11" t="s">
        <v>2</v>
      </c>
      <c r="F27" s="12" t="s">
        <v>5</v>
      </c>
      <c r="G27" s="10" t="s">
        <v>6</v>
      </c>
      <c r="H27" s="11" t="s">
        <v>1</v>
      </c>
      <c r="I27" s="11" t="s">
        <v>2</v>
      </c>
      <c r="J27" s="12" t="s">
        <v>5</v>
      </c>
      <c r="K27" s="13" t="s">
        <v>8</v>
      </c>
      <c r="M27" s="1"/>
      <c r="N27" s="12" t="s">
        <v>0</v>
      </c>
      <c r="O27" s="10" t="s">
        <v>3</v>
      </c>
      <c r="P27" s="11" t="s">
        <v>1</v>
      </c>
      <c r="Q27" s="11" t="s">
        <v>2</v>
      </c>
      <c r="R27" s="12" t="s">
        <v>5</v>
      </c>
      <c r="S27" s="10" t="s">
        <v>6</v>
      </c>
      <c r="T27" s="11" t="s">
        <v>1</v>
      </c>
      <c r="U27" s="11" t="s">
        <v>2</v>
      </c>
      <c r="V27" s="12" t="s">
        <v>5</v>
      </c>
      <c r="W27" s="13" t="s">
        <v>8</v>
      </c>
    </row>
    <row r="28" spans="1:25">
      <c r="A28" s="24">
        <v>7</v>
      </c>
      <c r="B28" s="1">
        <v>18.09</v>
      </c>
      <c r="C28" s="18">
        <v>24.06</v>
      </c>
      <c r="D28" s="4">
        <f>C28-B28</f>
        <v>5.9699999999999989</v>
      </c>
      <c r="E28" s="4">
        <f>AVERAGE($D$4:$D$6)-D28</f>
        <v>2.4800000000000022</v>
      </c>
      <c r="F28" s="5">
        <f t="shared" ref="F28:F30" si="72">POWER(2,E28)</f>
        <v>5.5789746654016295</v>
      </c>
      <c r="G28" s="21">
        <v>24.72</v>
      </c>
      <c r="H28" s="4">
        <f>G28-B28</f>
        <v>6.629999999999999</v>
      </c>
      <c r="I28" s="4">
        <f>AVERAGE($D$4:$D$6)-H28</f>
        <v>1.8200000000000021</v>
      </c>
      <c r="J28" s="5">
        <f t="shared" ref="J28:J30" si="73">POWER(2,I28)</f>
        <v>3.5308119851626243</v>
      </c>
      <c r="K28" s="1">
        <f>AVERAGE(F28:F30)</f>
        <v>5.4915952704817323</v>
      </c>
      <c r="M28" s="24">
        <v>7</v>
      </c>
      <c r="N28" s="5">
        <v>17.98</v>
      </c>
      <c r="O28" s="3">
        <v>24</v>
      </c>
      <c r="P28" s="4">
        <f>O28-N28</f>
        <v>6.02</v>
      </c>
      <c r="Q28" s="4">
        <f>AVERAGE($D$4:$D$6)-P28</f>
        <v>2.4300000000000015</v>
      </c>
      <c r="R28" s="5">
        <f t="shared" ref="R28:R30" si="74">POWER(2,Q28)</f>
        <v>5.3889343074627662</v>
      </c>
      <c r="S28" s="3">
        <v>24.36</v>
      </c>
      <c r="T28" s="4">
        <f>S28-N28</f>
        <v>6.379999999999999</v>
      </c>
      <c r="U28" s="4">
        <f>AVERAGE($D$4:$D$6)-T28</f>
        <v>2.0700000000000021</v>
      </c>
      <c r="V28" s="5">
        <f t="shared" ref="V28:V30" si="75">POWER(2,U28)</f>
        <v>4.1988667344922748</v>
      </c>
      <c r="W28" s="1">
        <f>AVERAGE(R28:R30)</f>
        <v>5.4666261154123736</v>
      </c>
    </row>
    <row r="29" spans="1:25">
      <c r="A29" s="25"/>
      <c r="B29" s="1">
        <v>18.16</v>
      </c>
      <c r="C29" s="18">
        <v>24.12</v>
      </c>
      <c r="D29" s="4">
        <f>C29-B29</f>
        <v>5.9600000000000009</v>
      </c>
      <c r="E29" s="4">
        <f t="shared" ref="E29:E30" si="76">AVERAGE($D$4:$D$6)-D29</f>
        <v>2.4900000000000002</v>
      </c>
      <c r="F29" s="5">
        <f t="shared" si="72"/>
        <v>5.6177795029519899</v>
      </c>
      <c r="G29" s="21">
        <v>24.73</v>
      </c>
      <c r="H29" s="4">
        <f t="shared" ref="H29:H30" si="77">G29-B29</f>
        <v>6.57</v>
      </c>
      <c r="I29" s="4">
        <f t="shared" ref="I29:I30" si="78">AVERAGE($D$4:$D$6)-H29</f>
        <v>1.8800000000000008</v>
      </c>
      <c r="J29" s="5">
        <f t="shared" si="73"/>
        <v>3.680750602499502</v>
      </c>
      <c r="K29" s="1">
        <f>AVERAGE(J28:J30)</f>
        <v>3.4719473660068725</v>
      </c>
      <c r="M29" s="25"/>
      <c r="N29" s="5">
        <v>18.05</v>
      </c>
      <c r="O29" s="3">
        <v>24.09</v>
      </c>
      <c r="P29" s="4">
        <f t="shared" ref="P29:P30" si="79">O29-N29</f>
        <v>6.0399999999999991</v>
      </c>
      <c r="Q29" s="4">
        <f t="shared" ref="Q29:Q30" si="80">AVERAGE($D$4:$D$6)-P29</f>
        <v>2.4100000000000019</v>
      </c>
      <c r="R29" s="5">
        <f t="shared" si="74"/>
        <v>5.3147432563860537</v>
      </c>
      <c r="S29" s="3">
        <v>24.35</v>
      </c>
      <c r="T29" s="4">
        <f t="shared" ref="T29:T30" si="81">S29-N29</f>
        <v>6.3000000000000007</v>
      </c>
      <c r="U29" s="4">
        <f t="shared" ref="U29:U30" si="82">AVERAGE($D$4:$D$6)-T29</f>
        <v>2.1500000000000004</v>
      </c>
      <c r="V29" s="5">
        <f t="shared" si="75"/>
        <v>4.4382778882713811</v>
      </c>
      <c r="W29" s="1">
        <f>AVERAGE(V28:V30)</f>
        <v>4.2403977085308124</v>
      </c>
    </row>
    <row r="30" spans="1:25" ht="17" thickBot="1">
      <c r="A30" s="26"/>
      <c r="B30" s="2">
        <v>17.96</v>
      </c>
      <c r="C30" s="18">
        <v>24.01</v>
      </c>
      <c r="D30" s="7">
        <f>C30-B30</f>
        <v>6.0500000000000007</v>
      </c>
      <c r="E30" s="7">
        <f t="shared" si="76"/>
        <v>2.4000000000000004</v>
      </c>
      <c r="F30" s="8">
        <f t="shared" si="72"/>
        <v>5.2780316430915786</v>
      </c>
      <c r="G30" s="21">
        <v>24.73</v>
      </c>
      <c r="H30" s="7">
        <f t="shared" si="77"/>
        <v>6.77</v>
      </c>
      <c r="I30" s="4">
        <f t="shared" si="78"/>
        <v>1.6800000000000015</v>
      </c>
      <c r="J30" s="8">
        <f t="shared" si="73"/>
        <v>3.2042795103584911</v>
      </c>
      <c r="K30" s="2">
        <f>1-(K29/K28)</f>
        <v>0.36777071233395775</v>
      </c>
      <c r="M30" s="26"/>
      <c r="N30" s="8">
        <v>17.940000000000001</v>
      </c>
      <c r="O30" s="6">
        <v>23.88</v>
      </c>
      <c r="P30" s="7">
        <f t="shared" si="79"/>
        <v>5.9399999999999977</v>
      </c>
      <c r="Q30" s="4">
        <f t="shared" si="80"/>
        <v>2.5100000000000033</v>
      </c>
      <c r="R30" s="8">
        <f t="shared" si="74"/>
        <v>5.6962007823883001</v>
      </c>
      <c r="S30" s="6">
        <v>24.36</v>
      </c>
      <c r="T30" s="7">
        <f t="shared" si="81"/>
        <v>6.4199999999999982</v>
      </c>
      <c r="U30" s="4">
        <f t="shared" si="82"/>
        <v>2.0300000000000029</v>
      </c>
      <c r="V30" s="8">
        <f t="shared" si="75"/>
        <v>4.0840485028287805</v>
      </c>
      <c r="W30" s="2">
        <f>1-(W29/W28)</f>
        <v>0.22431173835437268</v>
      </c>
    </row>
    <row r="31" spans="1:25">
      <c r="B31" s="9" t="s">
        <v>0</v>
      </c>
      <c r="C31" s="10" t="s">
        <v>3</v>
      </c>
      <c r="D31" s="11" t="s">
        <v>1</v>
      </c>
      <c r="E31" s="11" t="s">
        <v>2</v>
      </c>
      <c r="F31" s="12" t="s">
        <v>5</v>
      </c>
      <c r="G31" s="10" t="s">
        <v>6</v>
      </c>
      <c r="H31" s="11" t="s">
        <v>1</v>
      </c>
      <c r="I31" s="11" t="s">
        <v>2</v>
      </c>
      <c r="J31" s="12" t="s">
        <v>5</v>
      </c>
      <c r="K31" s="13" t="s">
        <v>8</v>
      </c>
      <c r="M31" s="1"/>
      <c r="N31" s="12" t="s">
        <v>0</v>
      </c>
      <c r="O31" s="10" t="s">
        <v>3</v>
      </c>
      <c r="P31" s="11" t="s">
        <v>1</v>
      </c>
      <c r="Q31" s="11" t="s">
        <v>2</v>
      </c>
      <c r="R31" s="12" t="s">
        <v>5</v>
      </c>
      <c r="S31" s="10" t="s">
        <v>6</v>
      </c>
      <c r="T31" s="11" t="s">
        <v>1</v>
      </c>
      <c r="U31" s="11" t="s">
        <v>2</v>
      </c>
      <c r="V31" s="12" t="s">
        <v>5</v>
      </c>
      <c r="W31" s="13" t="s">
        <v>8</v>
      </c>
    </row>
    <row r="32" spans="1:25">
      <c r="A32" s="24">
        <v>8</v>
      </c>
      <c r="B32" s="1">
        <v>18.16</v>
      </c>
      <c r="C32" s="18">
        <v>23.48</v>
      </c>
      <c r="D32" s="4">
        <f>C32-B32</f>
        <v>5.32</v>
      </c>
      <c r="E32" s="4">
        <f>AVERAGE($D$4:$D$6)-D32</f>
        <v>3.1300000000000008</v>
      </c>
      <c r="F32" s="5">
        <f t="shared" ref="F32:F34" si="83">POWER(2,E32)</f>
        <v>8.7543496100859226</v>
      </c>
      <c r="G32" s="21">
        <v>23.85</v>
      </c>
      <c r="H32" s="4">
        <f>G32-B32</f>
        <v>5.6900000000000013</v>
      </c>
      <c r="I32" s="4">
        <f>AVERAGE($D$4:$D$6)-H32</f>
        <v>2.76</v>
      </c>
      <c r="J32" s="5">
        <f t="shared" ref="J32:J34" si="84">POWER(2,I32)</f>
        <v>6.7739624989002163</v>
      </c>
      <c r="K32" s="1">
        <f>AVERAGE(F32:F34)</f>
        <v>8.2931912368230751</v>
      </c>
      <c r="M32" s="24">
        <v>8</v>
      </c>
      <c r="N32" s="5">
        <v>18.11</v>
      </c>
      <c r="O32" s="3">
        <v>23.46</v>
      </c>
      <c r="P32" s="4">
        <f>O32-N32</f>
        <v>5.3500000000000014</v>
      </c>
      <c r="Q32" s="4">
        <f>AVERAGE($D$4:$D$6)-P32</f>
        <v>3.0999999999999996</v>
      </c>
      <c r="R32" s="5">
        <f t="shared" ref="R32:R34" si="85">POWER(2,Q32)</f>
        <v>8.5741877002903433</v>
      </c>
      <c r="S32" s="3">
        <v>23.74</v>
      </c>
      <c r="T32" s="4">
        <f>S32-N32</f>
        <v>5.629999999999999</v>
      </c>
      <c r="U32" s="4">
        <f>AVERAGE($D$4:$D$6)-T32</f>
        <v>2.8200000000000021</v>
      </c>
      <c r="V32" s="5">
        <f t="shared" ref="V32:V34" si="86">POWER(2,U32)</f>
        <v>7.0616239703252495</v>
      </c>
      <c r="W32" s="1">
        <f>AVERAGE(R32:R34)</f>
        <v>8.304637929006434</v>
      </c>
    </row>
    <row r="33" spans="1:23">
      <c r="A33" s="25"/>
      <c r="B33" s="1">
        <v>18.170000000000002</v>
      </c>
      <c r="C33" s="18">
        <v>23.67</v>
      </c>
      <c r="D33" s="4">
        <f t="shared" ref="D33:D34" si="87">C33-B33</f>
        <v>5.5</v>
      </c>
      <c r="E33" s="4">
        <f t="shared" ref="E33:E34" si="88">AVERAGE($D$4:$D$6)-D33</f>
        <v>2.9500000000000011</v>
      </c>
      <c r="F33" s="5">
        <f t="shared" si="83"/>
        <v>7.7274906313987701</v>
      </c>
      <c r="G33" s="21">
        <v>23.88</v>
      </c>
      <c r="H33" s="4">
        <f t="shared" ref="H33:H34" si="89">G33-B33</f>
        <v>5.7099999999999973</v>
      </c>
      <c r="I33" s="4">
        <f t="shared" ref="I33:I34" si="90">AVERAGE($D$4:$D$6)-H33</f>
        <v>2.7400000000000038</v>
      </c>
      <c r="J33" s="5">
        <f t="shared" si="84"/>
        <v>6.6807033554269726</v>
      </c>
      <c r="K33" s="1">
        <f>AVERAGE(J32:J34)</f>
        <v>6.6659607742631444</v>
      </c>
      <c r="M33" s="25"/>
      <c r="N33" s="5">
        <v>18.149999999999999</v>
      </c>
      <c r="O33" s="3">
        <v>23.6</v>
      </c>
      <c r="P33" s="4">
        <f t="shared" ref="P33:P34" si="91">O33-N33</f>
        <v>5.4500000000000028</v>
      </c>
      <c r="Q33" s="4">
        <f t="shared" ref="Q33:Q34" si="92">AVERAGE($D$4:$D$6)-P33</f>
        <v>2.9999999999999982</v>
      </c>
      <c r="R33" s="5">
        <f t="shared" si="85"/>
        <v>7.9999999999999876</v>
      </c>
      <c r="S33" s="3">
        <v>23.77</v>
      </c>
      <c r="T33" s="4">
        <f t="shared" ref="T33:T34" si="93">S33-N33</f>
        <v>5.620000000000001</v>
      </c>
      <c r="U33" s="4">
        <f t="shared" ref="U33:U34" si="94">AVERAGE($D$4:$D$6)-T33</f>
        <v>2.83</v>
      </c>
      <c r="V33" s="5">
        <f t="shared" si="86"/>
        <v>7.1107414493325614</v>
      </c>
      <c r="W33" s="1">
        <f>AVERAGE(V32:V34)</f>
        <v>6.8901281968359003</v>
      </c>
    </row>
    <row r="34" spans="1:23" ht="17" thickBot="1">
      <c r="A34" s="26"/>
      <c r="B34" s="2">
        <v>18.149999999999999</v>
      </c>
      <c r="C34" s="18">
        <v>23.53</v>
      </c>
      <c r="D34" s="7">
        <f t="shared" si="87"/>
        <v>5.3800000000000026</v>
      </c>
      <c r="E34" s="7">
        <f t="shared" si="88"/>
        <v>3.0699999999999985</v>
      </c>
      <c r="F34" s="8">
        <f t="shared" si="83"/>
        <v>8.39773346898453</v>
      </c>
      <c r="G34" s="21">
        <v>23.89</v>
      </c>
      <c r="H34" s="7">
        <f t="shared" si="89"/>
        <v>5.740000000000002</v>
      </c>
      <c r="I34" s="4">
        <f t="shared" si="90"/>
        <v>2.7099999999999991</v>
      </c>
      <c r="J34" s="8">
        <f t="shared" si="84"/>
        <v>6.5432164684622451</v>
      </c>
      <c r="K34" s="2">
        <f>1-(K33/K32)</f>
        <v>0.19621282279549657</v>
      </c>
      <c r="M34" s="26"/>
      <c r="N34" s="8">
        <v>18.03</v>
      </c>
      <c r="O34" s="6">
        <v>23.42</v>
      </c>
      <c r="P34" s="7">
        <f t="shared" si="91"/>
        <v>5.3900000000000006</v>
      </c>
      <c r="Q34" s="4">
        <f t="shared" si="92"/>
        <v>3.0600000000000005</v>
      </c>
      <c r="R34" s="8">
        <f t="shared" si="85"/>
        <v>8.3397260867289713</v>
      </c>
      <c r="S34" s="6">
        <v>23.78</v>
      </c>
      <c r="T34" s="7">
        <f t="shared" si="93"/>
        <v>5.75</v>
      </c>
      <c r="U34" s="4">
        <f t="shared" si="94"/>
        <v>2.7000000000000011</v>
      </c>
      <c r="V34" s="8">
        <f t="shared" si="86"/>
        <v>6.4980191708498882</v>
      </c>
      <c r="W34" s="2">
        <f>1-(W33/W32)</f>
        <v>0.17032768246643659</v>
      </c>
    </row>
    <row r="35" spans="1:23">
      <c r="B35" s="9" t="s">
        <v>0</v>
      </c>
      <c r="C35" s="10" t="s">
        <v>3</v>
      </c>
      <c r="D35" s="11" t="s">
        <v>1</v>
      </c>
      <c r="E35" s="11" t="s">
        <v>2</v>
      </c>
      <c r="F35" s="12" t="s">
        <v>5</v>
      </c>
      <c r="G35" s="10" t="s">
        <v>6</v>
      </c>
      <c r="H35" s="11" t="s">
        <v>1</v>
      </c>
      <c r="I35" s="11" t="s">
        <v>2</v>
      </c>
      <c r="J35" s="12" t="s">
        <v>5</v>
      </c>
      <c r="K35" s="13" t="s">
        <v>8</v>
      </c>
      <c r="M35" s="1"/>
      <c r="N35" s="12" t="s">
        <v>0</v>
      </c>
      <c r="O35" s="10" t="s">
        <v>3</v>
      </c>
      <c r="P35" s="11" t="s">
        <v>1</v>
      </c>
      <c r="Q35" s="11" t="s">
        <v>2</v>
      </c>
      <c r="R35" s="12" t="s">
        <v>5</v>
      </c>
      <c r="S35" s="10" t="s">
        <v>6</v>
      </c>
      <c r="T35" s="11" t="s">
        <v>1</v>
      </c>
      <c r="U35" s="11" t="s">
        <v>2</v>
      </c>
      <c r="V35" s="12" t="s">
        <v>5</v>
      </c>
      <c r="W35" s="13" t="s">
        <v>8</v>
      </c>
    </row>
    <row r="36" spans="1:23">
      <c r="A36" s="24">
        <v>9</v>
      </c>
      <c r="B36" s="1">
        <v>17.3</v>
      </c>
      <c r="C36" s="18">
        <v>24.95</v>
      </c>
      <c r="D36" s="4">
        <f>C36-B36</f>
        <v>7.6499999999999986</v>
      </c>
      <c r="E36" s="4">
        <f>AVERAGE($D$4:$D$6)-D36</f>
        <v>0.80000000000000249</v>
      </c>
      <c r="F36" s="5">
        <f t="shared" ref="F36:F38" si="95">POWER(2,E36)</f>
        <v>1.7411011265922514</v>
      </c>
      <c r="G36" s="3">
        <v>25.5</v>
      </c>
      <c r="H36" s="4">
        <f>G36-B36</f>
        <v>8.1999999999999993</v>
      </c>
      <c r="I36" s="4">
        <f>AVERAGE($D$4:$D$6)-H36</f>
        <v>0.25000000000000178</v>
      </c>
      <c r="J36" s="5">
        <f t="shared" ref="J36:J38" si="96">POWER(2,I36)</f>
        <v>1.1892071150027226</v>
      </c>
      <c r="K36" s="1">
        <f>AVERAGE(F36:F38)</f>
        <v>1.761737966614102</v>
      </c>
      <c r="M36" s="24">
        <v>9</v>
      </c>
      <c r="N36" s="5">
        <v>16.2</v>
      </c>
      <c r="O36" s="3">
        <v>24.9</v>
      </c>
      <c r="P36" s="4">
        <f>O36-N36</f>
        <v>8.6999999999999993</v>
      </c>
      <c r="Q36" s="4">
        <f>AVERAGE($D$4:$D$6)-P36</f>
        <v>-0.24999999999999822</v>
      </c>
      <c r="R36" s="5">
        <f t="shared" ref="R36:R38" si="97">POWER(2,Q36)</f>
        <v>0.8408964152537155</v>
      </c>
      <c r="S36" s="3">
        <v>25.4</v>
      </c>
      <c r="T36" s="4">
        <f>S36-N36</f>
        <v>9.1999999999999993</v>
      </c>
      <c r="U36" s="4">
        <f>AVERAGE($D$4:$D$6)-T36</f>
        <v>-0.74999999999999822</v>
      </c>
      <c r="V36" s="5">
        <f t="shared" ref="V36:V38" si="98">POWER(2,U36)</f>
        <v>0.59460355750136129</v>
      </c>
      <c r="W36" s="1">
        <f>AVERAGE(R36:R38)</f>
        <v>0.84546028521413785</v>
      </c>
    </row>
    <row r="37" spans="1:23">
      <c r="A37" s="25"/>
      <c r="B37" s="1">
        <v>17.329999999999998</v>
      </c>
      <c r="C37" s="18">
        <v>24.99</v>
      </c>
      <c r="D37" s="4">
        <f t="shared" ref="D37:D38" si="99">C37-B37</f>
        <v>7.66</v>
      </c>
      <c r="E37" s="4">
        <f t="shared" ref="E37:E38" si="100">AVERAGE($D$4:$D$6)-D37</f>
        <v>0.79000000000000092</v>
      </c>
      <c r="F37" s="5">
        <f t="shared" si="95"/>
        <v>1.7290744626157315</v>
      </c>
      <c r="G37" s="3">
        <v>25.52</v>
      </c>
      <c r="H37" s="4">
        <f t="shared" ref="H37:H38" si="101">G37-B37</f>
        <v>8.1900000000000013</v>
      </c>
      <c r="I37" s="4">
        <f t="shared" ref="I37:I38" si="102">AVERAGE($D$4:$D$6)-H37</f>
        <v>0.25999999999999979</v>
      </c>
      <c r="J37" s="5">
        <f t="shared" si="96"/>
        <v>1.1974787046189284</v>
      </c>
      <c r="K37" s="1">
        <f>AVERAGE(J36:J38)</f>
        <v>1.1919643115414578</v>
      </c>
      <c r="M37" s="25"/>
      <c r="N37" s="5">
        <v>16.329999999999998</v>
      </c>
      <c r="O37" s="3">
        <v>24.95</v>
      </c>
      <c r="P37" s="4">
        <f t="shared" ref="P37:P38" si="103">O37-N37</f>
        <v>8.620000000000001</v>
      </c>
      <c r="Q37" s="4">
        <f t="shared" ref="Q37:Q38" si="104">AVERAGE($D$4:$D$6)-P37</f>
        <v>-0.16999999999999993</v>
      </c>
      <c r="R37" s="5">
        <f t="shared" si="97"/>
        <v>0.88884268116657017</v>
      </c>
      <c r="S37" s="3">
        <v>25.44</v>
      </c>
      <c r="T37" s="4">
        <f t="shared" ref="T37:T38" si="105">S37-N37</f>
        <v>9.110000000000003</v>
      </c>
      <c r="U37" s="4">
        <f t="shared" ref="U37:U38" si="106">AVERAGE($D$4:$D$6)-T37</f>
        <v>-0.66000000000000192</v>
      </c>
      <c r="V37" s="5">
        <f t="shared" si="98"/>
        <v>0.63287829698513909</v>
      </c>
      <c r="W37" s="1">
        <f>AVERAGE(V36:V38)</f>
        <v>0.59154290170562351</v>
      </c>
    </row>
    <row r="38" spans="1:23" ht="17" thickBot="1">
      <c r="A38" s="26"/>
      <c r="B38" s="2">
        <v>17.29</v>
      </c>
      <c r="C38" s="18">
        <v>24.88</v>
      </c>
      <c r="D38" s="7">
        <f t="shared" si="99"/>
        <v>7.59</v>
      </c>
      <c r="E38" s="7">
        <f t="shared" si="100"/>
        <v>0.86000000000000121</v>
      </c>
      <c r="F38" s="8">
        <f t="shared" si="95"/>
        <v>1.8150383106343231</v>
      </c>
      <c r="G38" s="6">
        <v>25.49</v>
      </c>
      <c r="H38" s="7">
        <f t="shared" si="101"/>
        <v>8.1999999999999993</v>
      </c>
      <c r="I38" s="4">
        <f t="shared" si="102"/>
        <v>0.25000000000000178</v>
      </c>
      <c r="J38" s="8">
        <f t="shared" si="96"/>
        <v>1.1892071150027226</v>
      </c>
      <c r="K38" s="2">
        <f>1-(K37/K36)</f>
        <v>0.32341566445757919</v>
      </c>
      <c r="M38" s="26"/>
      <c r="N38" s="8">
        <v>16.100000000000001</v>
      </c>
      <c r="O38" s="6">
        <v>24.86</v>
      </c>
      <c r="P38" s="7">
        <f t="shared" si="103"/>
        <v>8.759999999999998</v>
      </c>
      <c r="Q38" s="4">
        <f t="shared" si="104"/>
        <v>-0.30999999999999694</v>
      </c>
      <c r="R38" s="8">
        <f t="shared" si="97"/>
        <v>0.806641759222128</v>
      </c>
      <c r="S38" s="6">
        <v>25.42</v>
      </c>
      <c r="T38" s="7">
        <f t="shared" si="105"/>
        <v>9.32</v>
      </c>
      <c r="U38" s="4">
        <f t="shared" si="106"/>
        <v>-0.86999999999999922</v>
      </c>
      <c r="V38" s="8">
        <f t="shared" si="98"/>
        <v>0.54714685063037016</v>
      </c>
      <c r="W38" s="2">
        <f>1-(W37/W36)</f>
        <v>0.30033035016446963</v>
      </c>
    </row>
    <row r="39" spans="1:23">
      <c r="B39" s="9" t="s">
        <v>0</v>
      </c>
      <c r="C39" s="10" t="s">
        <v>3</v>
      </c>
      <c r="D39" s="11" t="s">
        <v>1</v>
      </c>
      <c r="E39" s="11" t="s">
        <v>2</v>
      </c>
      <c r="F39" s="12" t="s">
        <v>5</v>
      </c>
      <c r="G39" s="10" t="s">
        <v>6</v>
      </c>
      <c r="H39" s="11" t="s">
        <v>1</v>
      </c>
      <c r="I39" s="11" t="s">
        <v>2</v>
      </c>
      <c r="J39" s="12" t="s">
        <v>5</v>
      </c>
      <c r="K39" s="13" t="s">
        <v>8</v>
      </c>
      <c r="M39" s="1"/>
      <c r="N39" s="12" t="s">
        <v>0</v>
      </c>
      <c r="O39" s="10" t="s">
        <v>3</v>
      </c>
      <c r="P39" s="11" t="s">
        <v>1</v>
      </c>
      <c r="Q39" s="11" t="s">
        <v>2</v>
      </c>
      <c r="R39" s="12" t="s">
        <v>5</v>
      </c>
      <c r="S39" s="10" t="s">
        <v>6</v>
      </c>
      <c r="T39" s="11" t="s">
        <v>1</v>
      </c>
      <c r="U39" s="11" t="s">
        <v>2</v>
      </c>
      <c r="V39" s="12" t="s">
        <v>5</v>
      </c>
      <c r="W39" s="13" t="s">
        <v>8</v>
      </c>
    </row>
    <row r="40" spans="1:23">
      <c r="A40" s="24">
        <v>10</v>
      </c>
      <c r="B40" s="1">
        <v>16.75</v>
      </c>
      <c r="C40" s="20">
        <v>23.66</v>
      </c>
      <c r="D40" s="4">
        <f>C40-B40</f>
        <v>6.91</v>
      </c>
      <c r="E40" s="4">
        <f>AVERAGE($D$4:$D$6)-D40</f>
        <v>1.5400000000000009</v>
      </c>
      <c r="F40" s="5">
        <f t="shared" ref="F40:F42" si="107">POWER(2,E40)</f>
        <v>2.9079450346406226</v>
      </c>
      <c r="G40" s="21">
        <v>23.95</v>
      </c>
      <c r="H40" s="4">
        <f>G40-B40</f>
        <v>7.1999999999999993</v>
      </c>
      <c r="I40" s="4">
        <f>AVERAGE($D$4:$D$6)-H40</f>
        <v>1.2500000000000018</v>
      </c>
      <c r="J40" s="5">
        <f t="shared" ref="J40:J42" si="108">POWER(2,I40)</f>
        <v>2.3784142300054452</v>
      </c>
      <c r="K40" s="1">
        <f>AVERAGE(F40:F42)</f>
        <v>2.9285006409851686</v>
      </c>
      <c r="M40" s="24">
        <v>10</v>
      </c>
      <c r="N40" s="5">
        <v>16.14</v>
      </c>
      <c r="O40" s="3">
        <v>23.61</v>
      </c>
      <c r="P40" s="4">
        <f>O40-N40</f>
        <v>7.4699999999999989</v>
      </c>
      <c r="Q40" s="4">
        <f>AVERAGE($D$4:$D$6)-P40</f>
        <v>0.9800000000000022</v>
      </c>
      <c r="R40" s="5">
        <f t="shared" ref="R40:R42" si="109">POWER(2,Q40)</f>
        <v>1.9724654089867215</v>
      </c>
      <c r="S40" s="3">
        <v>23.93</v>
      </c>
      <c r="T40" s="4">
        <f>S40-N40</f>
        <v>7.7899999999999991</v>
      </c>
      <c r="U40" s="4">
        <f>AVERAGE($D$4:$D$6)-T40</f>
        <v>0.66000000000000192</v>
      </c>
      <c r="V40" s="5">
        <f t="shared" ref="V40:V42" si="110">POWER(2,U40)</f>
        <v>1.5800826237267565</v>
      </c>
      <c r="W40" s="1">
        <f>AVERAGE(R40:R42)</f>
        <v>2.0572452071920675</v>
      </c>
    </row>
    <row r="41" spans="1:23">
      <c r="A41" s="25"/>
      <c r="B41" s="1">
        <v>16.78</v>
      </c>
      <c r="C41" s="20">
        <v>23.65</v>
      </c>
      <c r="D41" s="4">
        <f t="shared" ref="D41:D42" si="111">C41-B41</f>
        <v>6.8699999999999974</v>
      </c>
      <c r="E41" s="4">
        <f t="shared" ref="E41:E42" si="112">AVERAGE($D$4:$D$6)-D41</f>
        <v>1.5800000000000036</v>
      </c>
      <c r="F41" s="5">
        <f t="shared" si="107"/>
        <v>2.9896984972698841</v>
      </c>
      <c r="G41" s="21">
        <v>23.97</v>
      </c>
      <c r="H41" s="4">
        <f t="shared" ref="H41:H42" si="113">G41-B41</f>
        <v>7.1899999999999977</v>
      </c>
      <c r="I41" s="4">
        <f t="shared" ref="I41:I42" si="114">AVERAGE($D$4:$D$6)-H41</f>
        <v>1.2600000000000033</v>
      </c>
      <c r="J41" s="5">
        <f t="shared" si="108"/>
        <v>2.3949574092378629</v>
      </c>
      <c r="K41" s="1">
        <f>AVERAGE(J40:J42)</f>
        <v>2.3156137880984762</v>
      </c>
      <c r="M41" s="25"/>
      <c r="N41" s="5">
        <v>16.21</v>
      </c>
      <c r="O41" s="3">
        <v>23.61</v>
      </c>
      <c r="P41" s="4">
        <f t="shared" ref="P41:P42" si="115">O41-N41</f>
        <v>7.3999999999999986</v>
      </c>
      <c r="Q41" s="4">
        <f t="shared" ref="Q41:Q42" si="116">AVERAGE($D$4:$D$6)-P41</f>
        <v>1.0500000000000025</v>
      </c>
      <c r="R41" s="5">
        <f t="shared" si="109"/>
        <v>2.0705298476827583</v>
      </c>
      <c r="S41" s="3">
        <v>23.88</v>
      </c>
      <c r="T41" s="4">
        <f t="shared" ref="T41:T42" si="117">S41-N41</f>
        <v>7.6699999999999982</v>
      </c>
      <c r="U41" s="4">
        <f t="shared" ref="U41:U42" si="118">AVERAGE($D$4:$D$6)-T41</f>
        <v>0.78000000000000291</v>
      </c>
      <c r="V41" s="5">
        <f t="shared" si="110"/>
        <v>1.717130872875511</v>
      </c>
      <c r="W41" s="1">
        <f>AVERAGE(V40:V42)</f>
        <v>1.6405727631049132</v>
      </c>
    </row>
    <row r="42" spans="1:23" ht="17" thickBot="1">
      <c r="A42" s="26"/>
      <c r="B42" s="2">
        <v>16.71</v>
      </c>
      <c r="C42" s="20">
        <v>23.63</v>
      </c>
      <c r="D42" s="7">
        <f t="shared" si="111"/>
        <v>6.9199999999999982</v>
      </c>
      <c r="E42" s="7">
        <f t="shared" si="112"/>
        <v>1.5300000000000029</v>
      </c>
      <c r="F42" s="8">
        <f t="shared" si="107"/>
        <v>2.8878583910449982</v>
      </c>
      <c r="G42" s="21">
        <v>24.04</v>
      </c>
      <c r="H42" s="7">
        <f t="shared" si="113"/>
        <v>7.3299999999999983</v>
      </c>
      <c r="I42" s="4">
        <f t="shared" si="114"/>
        <v>1.1200000000000028</v>
      </c>
      <c r="J42" s="8">
        <f t="shared" si="108"/>
        <v>2.1734697250521204</v>
      </c>
      <c r="K42" s="2">
        <f>1-(K41/K40)</f>
        <v>0.20928349624008036</v>
      </c>
      <c r="M42" s="26"/>
      <c r="N42" s="8">
        <v>16.14</v>
      </c>
      <c r="O42" s="6">
        <v>23.5</v>
      </c>
      <c r="P42" s="7">
        <f t="shared" si="115"/>
        <v>7.3599999999999994</v>
      </c>
      <c r="Q42" s="4">
        <f t="shared" si="116"/>
        <v>1.0900000000000016</v>
      </c>
      <c r="R42" s="8">
        <f t="shared" si="109"/>
        <v>2.1287403649067222</v>
      </c>
      <c r="S42" s="6">
        <v>23.89</v>
      </c>
      <c r="T42" s="7">
        <f t="shared" si="117"/>
        <v>7.75</v>
      </c>
      <c r="U42" s="4">
        <f t="shared" si="118"/>
        <v>0.70000000000000107</v>
      </c>
      <c r="V42" s="8">
        <f t="shared" si="110"/>
        <v>1.6245047927124723</v>
      </c>
      <c r="W42" s="2">
        <f>1-(W41/W40)</f>
        <v>0.20253902773985322</v>
      </c>
    </row>
    <row r="43" spans="1:23">
      <c r="B43" s="9" t="s">
        <v>0</v>
      </c>
      <c r="C43" s="10" t="s">
        <v>3</v>
      </c>
      <c r="D43" s="11" t="s">
        <v>1</v>
      </c>
      <c r="E43" s="11" t="s">
        <v>2</v>
      </c>
      <c r="F43" s="12" t="s">
        <v>5</v>
      </c>
      <c r="G43" s="10" t="s">
        <v>6</v>
      </c>
      <c r="H43" s="11" t="s">
        <v>1</v>
      </c>
      <c r="I43" s="11" t="s">
        <v>2</v>
      </c>
      <c r="J43" s="12" t="s">
        <v>5</v>
      </c>
      <c r="K43" s="13" t="s">
        <v>8</v>
      </c>
      <c r="M43" s="1"/>
      <c r="N43" s="12" t="s">
        <v>0</v>
      </c>
      <c r="O43" s="10" t="s">
        <v>3</v>
      </c>
      <c r="P43" s="11" t="s">
        <v>1</v>
      </c>
      <c r="Q43" s="11" t="s">
        <v>2</v>
      </c>
      <c r="R43" s="12" t="s">
        <v>5</v>
      </c>
      <c r="S43" s="10" t="s">
        <v>6</v>
      </c>
      <c r="T43" s="11" t="s">
        <v>1</v>
      </c>
      <c r="U43" s="11" t="s">
        <v>2</v>
      </c>
      <c r="V43" s="12" t="s">
        <v>5</v>
      </c>
      <c r="W43" s="13" t="s">
        <v>8</v>
      </c>
    </row>
    <row r="44" spans="1:23">
      <c r="A44" s="24">
        <v>11</v>
      </c>
      <c r="B44" s="1">
        <v>18.11</v>
      </c>
      <c r="C44" s="18">
        <v>24.11</v>
      </c>
      <c r="D44" s="4">
        <f>C44-B44</f>
        <v>6</v>
      </c>
      <c r="E44" s="4">
        <f>AVERAGE($D$4:$D$6)-D44</f>
        <v>2.4500000000000011</v>
      </c>
      <c r="F44" s="5">
        <f t="shared" ref="F44:F46" si="119">POWER(2,E44)</f>
        <v>5.4641610270175853</v>
      </c>
      <c r="G44" s="21">
        <v>24.82</v>
      </c>
      <c r="H44" s="4">
        <f>G44-B44</f>
        <v>6.7100000000000009</v>
      </c>
      <c r="I44" s="4">
        <f>AVERAGE($D$4:$D$6)-H44</f>
        <v>1.7400000000000002</v>
      </c>
      <c r="J44" s="5">
        <f t="shared" ref="J44:J46" si="120">POWER(2,I44)</f>
        <v>3.3403516777134779</v>
      </c>
      <c r="K44" s="1">
        <f>AVERAGE(F44:F46)</f>
        <v>5.1397276912916139</v>
      </c>
      <c r="M44" s="24">
        <v>11</v>
      </c>
      <c r="N44" s="5">
        <v>16.73</v>
      </c>
      <c r="O44" s="3">
        <v>24.1</v>
      </c>
      <c r="P44" s="4">
        <f>O44-N44</f>
        <v>7.370000000000001</v>
      </c>
      <c r="Q44" s="4">
        <f>AVERAGE($D$4:$D$6)-P44</f>
        <v>1.08</v>
      </c>
      <c r="R44" s="5">
        <f t="shared" ref="R44:R46" si="121">POWER(2,Q44)</f>
        <v>2.114036081122761</v>
      </c>
      <c r="S44" s="3">
        <v>24.55</v>
      </c>
      <c r="T44" s="4">
        <f>S44-N44</f>
        <v>7.82</v>
      </c>
      <c r="U44" s="4">
        <f>AVERAGE($D$4:$D$6)-T44</f>
        <v>0.63000000000000078</v>
      </c>
      <c r="V44" s="5">
        <f t="shared" ref="V44:V46" si="122">POWER(2,U44)</f>
        <v>1.5475649935423907</v>
      </c>
      <c r="W44" s="1">
        <f>AVERAGE(R44:R46)</f>
        <v>2.1390932267073723</v>
      </c>
    </row>
    <row r="45" spans="1:23">
      <c r="A45" s="25"/>
      <c r="B45" s="1">
        <v>18.14</v>
      </c>
      <c r="C45" s="18">
        <v>24.31</v>
      </c>
      <c r="D45" s="4">
        <f t="shared" ref="D45:D46" si="123">C45-B45</f>
        <v>6.1699999999999982</v>
      </c>
      <c r="E45" s="4">
        <f t="shared" ref="E45:E46" si="124">AVERAGE($D$4:$D$6)-D45</f>
        <v>2.2800000000000029</v>
      </c>
      <c r="F45" s="5">
        <f t="shared" si="119"/>
        <v>4.8567795375801968</v>
      </c>
      <c r="G45" s="21">
        <v>24.82</v>
      </c>
      <c r="H45" s="4">
        <f t="shared" ref="H45:H46" si="125">G45-B45</f>
        <v>6.68</v>
      </c>
      <c r="I45" s="4">
        <f t="shared" ref="I45:I46" si="126">AVERAGE($D$4:$D$6)-H45</f>
        <v>1.7700000000000014</v>
      </c>
      <c r="J45" s="5">
        <f t="shared" si="120"/>
        <v>3.4105395670718299</v>
      </c>
      <c r="K45" s="1">
        <f>AVERAGE(J44:J46)</f>
        <v>3.296409212124106</v>
      </c>
      <c r="M45" s="25"/>
      <c r="N45" s="5">
        <v>16.86</v>
      </c>
      <c r="O45" s="3">
        <v>24.24</v>
      </c>
      <c r="P45" s="4">
        <f t="shared" ref="P45:P46" si="127">O45-N45</f>
        <v>7.379999999999999</v>
      </c>
      <c r="Q45" s="4">
        <f t="shared" ref="Q45:Q46" si="128">AVERAGE($D$4:$D$6)-P45</f>
        <v>1.0700000000000021</v>
      </c>
      <c r="R45" s="5">
        <f t="shared" si="121"/>
        <v>2.0994333672461374</v>
      </c>
      <c r="S45" s="3">
        <v>24.57</v>
      </c>
      <c r="T45" s="4">
        <f t="shared" ref="T45:T46" si="129">S45-N45</f>
        <v>7.7100000000000009</v>
      </c>
      <c r="U45" s="4">
        <f t="shared" ref="U45:U46" si="130">AVERAGE($D$4:$D$6)-T45</f>
        <v>0.74000000000000021</v>
      </c>
      <c r="V45" s="5">
        <f t="shared" si="122"/>
        <v>1.6701758388567389</v>
      </c>
      <c r="W45" s="1">
        <f>AVERAGE(V44:V46)</f>
        <v>1.5743291932700663</v>
      </c>
    </row>
    <row r="46" spans="1:23" ht="17" thickBot="1">
      <c r="A46" s="26"/>
      <c r="B46" s="2">
        <v>18.010000000000002</v>
      </c>
      <c r="C46" s="18">
        <v>24.11</v>
      </c>
      <c r="D46" s="7">
        <f t="shared" si="123"/>
        <v>6.0999999999999979</v>
      </c>
      <c r="E46" s="7">
        <f t="shared" si="124"/>
        <v>2.3500000000000032</v>
      </c>
      <c r="F46" s="8">
        <f t="shared" si="119"/>
        <v>5.0982425092770596</v>
      </c>
      <c r="G46" s="21">
        <v>24.81</v>
      </c>
      <c r="H46" s="7">
        <f t="shared" si="125"/>
        <v>6.7999999999999972</v>
      </c>
      <c r="I46" s="4">
        <f t="shared" si="126"/>
        <v>1.6500000000000039</v>
      </c>
      <c r="J46" s="8">
        <f t="shared" si="120"/>
        <v>3.1383363915870111</v>
      </c>
      <c r="K46" s="2">
        <f>1-(K45/K44)</f>
        <v>0.35864127243369226</v>
      </c>
      <c r="M46" s="26"/>
      <c r="N46" s="8">
        <v>16.7</v>
      </c>
      <c r="O46" s="6">
        <v>24.01</v>
      </c>
      <c r="P46" s="7">
        <f t="shared" si="127"/>
        <v>7.3100000000000023</v>
      </c>
      <c r="Q46" s="4">
        <f t="shared" si="128"/>
        <v>1.1399999999999988</v>
      </c>
      <c r="R46" s="8">
        <f t="shared" si="121"/>
        <v>2.2038102317532196</v>
      </c>
      <c r="S46" s="6">
        <v>24.56</v>
      </c>
      <c r="T46" s="7">
        <f t="shared" si="129"/>
        <v>7.8599999999999994</v>
      </c>
      <c r="U46" s="4">
        <f t="shared" si="130"/>
        <v>0.59000000000000163</v>
      </c>
      <c r="V46" s="8">
        <f t="shared" si="122"/>
        <v>1.5052467474110689</v>
      </c>
      <c r="W46" s="2">
        <f>1-(W45/W44)</f>
        <v>0.26402029906224644</v>
      </c>
    </row>
    <row r="47" spans="1:23">
      <c r="B47" s="9" t="s">
        <v>0</v>
      </c>
      <c r="C47" s="10" t="s">
        <v>3</v>
      </c>
      <c r="D47" s="11" t="s">
        <v>1</v>
      </c>
      <c r="E47" s="11" t="s">
        <v>2</v>
      </c>
      <c r="F47" s="12" t="s">
        <v>5</v>
      </c>
      <c r="G47" s="10" t="s">
        <v>6</v>
      </c>
      <c r="H47" s="11" t="s">
        <v>1</v>
      </c>
      <c r="I47" s="11" t="s">
        <v>2</v>
      </c>
      <c r="J47" s="12" t="s">
        <v>5</v>
      </c>
      <c r="K47" s="13" t="s">
        <v>8</v>
      </c>
      <c r="M47" s="1"/>
      <c r="N47" s="12" t="s">
        <v>0</v>
      </c>
      <c r="O47" s="10" t="s">
        <v>3</v>
      </c>
      <c r="P47" s="11" t="s">
        <v>1</v>
      </c>
      <c r="Q47" s="11" t="s">
        <v>2</v>
      </c>
      <c r="R47" s="12" t="s">
        <v>5</v>
      </c>
      <c r="S47" s="10" t="s">
        <v>6</v>
      </c>
      <c r="T47" s="11" t="s">
        <v>1</v>
      </c>
      <c r="U47" s="11" t="s">
        <v>2</v>
      </c>
      <c r="V47" s="12" t="s">
        <v>5</v>
      </c>
      <c r="W47" s="13" t="s">
        <v>8</v>
      </c>
    </row>
    <row r="48" spans="1:23">
      <c r="A48" s="24">
        <v>12</v>
      </c>
      <c r="B48" s="1">
        <v>17.62</v>
      </c>
      <c r="C48" s="18">
        <v>23.32</v>
      </c>
      <c r="D48" s="4">
        <f>C48-B48</f>
        <v>5.6999999999999993</v>
      </c>
      <c r="E48" s="4">
        <f>AVERAGE($D$4:$D$6)-D48</f>
        <v>2.7500000000000018</v>
      </c>
      <c r="F48" s="5">
        <f t="shared" ref="F48:F50" si="131">POWER(2,E48)</f>
        <v>6.727171322029724</v>
      </c>
      <c r="G48" s="21">
        <v>23.6</v>
      </c>
      <c r="H48" s="4">
        <f>G48-B48</f>
        <v>5.98</v>
      </c>
      <c r="I48" s="4">
        <f>AVERAGE($D$4:$D$6)-H48</f>
        <v>2.4700000000000006</v>
      </c>
      <c r="J48" s="5">
        <f t="shared" ref="J48:J50" si="132">POWER(2,I48)</f>
        <v>5.5404378724437002</v>
      </c>
      <c r="K48" s="1">
        <f>AVERAGE(F48:F50)</f>
        <v>6.7129704273313378</v>
      </c>
      <c r="M48" s="24">
        <v>12</v>
      </c>
      <c r="N48" s="5">
        <v>16.45</v>
      </c>
      <c r="O48" s="3">
        <v>23.3</v>
      </c>
      <c r="P48" s="4">
        <f>O48-N48</f>
        <v>6.8500000000000014</v>
      </c>
      <c r="Q48" s="4">
        <f>AVERAGE($D$4:$D$6)-P48</f>
        <v>1.5999999999999996</v>
      </c>
      <c r="R48" s="5">
        <f t="shared" ref="R48:R50" si="133">POWER(2,Q48)</f>
        <v>3.0314331330207951</v>
      </c>
      <c r="S48" s="3">
        <v>23.62</v>
      </c>
      <c r="T48" s="4">
        <f>S48-N48</f>
        <v>7.1700000000000017</v>
      </c>
      <c r="U48" s="4">
        <f>AVERAGE($D$4:$D$6)-T48</f>
        <v>1.2799999999999994</v>
      </c>
      <c r="V48" s="5">
        <f t="shared" ref="V48:V50" si="134">POWER(2,U48)</f>
        <v>2.4283897687900926</v>
      </c>
      <c r="W48" s="1">
        <f>AVERAGE(R48:R50)</f>
        <v>3.0192093052175988</v>
      </c>
    </row>
    <row r="49" spans="1:23">
      <c r="A49" s="25"/>
      <c r="B49" s="1">
        <v>17.670000000000002</v>
      </c>
      <c r="C49" s="18">
        <v>23.41</v>
      </c>
      <c r="D49" s="4">
        <f t="shared" ref="D49:D50" si="135">C49-B49</f>
        <v>5.7399999999999984</v>
      </c>
      <c r="E49" s="4">
        <f t="shared" ref="E49:E50" si="136">AVERAGE($D$4:$D$6)-D49</f>
        <v>2.7100000000000026</v>
      </c>
      <c r="F49" s="5">
        <f t="shared" si="131"/>
        <v>6.5432164684622611</v>
      </c>
      <c r="G49" s="21">
        <v>23.58</v>
      </c>
      <c r="H49" s="4">
        <f t="shared" ref="H49:H50" si="137">G49-B49</f>
        <v>5.9099999999999966</v>
      </c>
      <c r="I49" s="4">
        <f t="shared" ref="I49:I50" si="138">AVERAGE($D$4:$D$6)-H49</f>
        <v>2.5400000000000045</v>
      </c>
      <c r="J49" s="5">
        <f t="shared" si="132"/>
        <v>5.8158900692812603</v>
      </c>
      <c r="K49" s="1">
        <f>AVERAGE(J48:J50)</f>
        <v>5.6194984047613099</v>
      </c>
      <c r="M49" s="25"/>
      <c r="N49" s="5">
        <v>16.46</v>
      </c>
      <c r="O49" s="3">
        <v>23.38</v>
      </c>
      <c r="P49" s="4">
        <f t="shared" ref="P49:P50" si="139">O49-N49</f>
        <v>6.9199999999999982</v>
      </c>
      <c r="Q49" s="4">
        <f t="shared" ref="Q49:Q50" si="140">AVERAGE($D$4:$D$6)-P49</f>
        <v>1.5300000000000029</v>
      </c>
      <c r="R49" s="5">
        <f t="shared" si="133"/>
        <v>2.8878583910449982</v>
      </c>
      <c r="S49" s="3">
        <v>23.61</v>
      </c>
      <c r="T49" s="4">
        <f t="shared" ref="T49:T50" si="141">S49-N49</f>
        <v>7.1499999999999986</v>
      </c>
      <c r="U49" s="4">
        <f t="shared" ref="U49:U50" si="142">AVERAGE($D$4:$D$6)-T49</f>
        <v>1.3000000000000025</v>
      </c>
      <c r="V49" s="5">
        <f t="shared" si="134"/>
        <v>2.4622888266898366</v>
      </c>
      <c r="W49" s="1">
        <f>AVERAGE(V48:V50)</f>
        <v>2.3960251018246672</v>
      </c>
    </row>
    <row r="50" spans="1:23" ht="17" thickBot="1">
      <c r="A50" s="26"/>
      <c r="B50" s="2">
        <v>17.579999999999998</v>
      </c>
      <c r="C50" s="18">
        <v>23.25</v>
      </c>
      <c r="D50" s="7">
        <f t="shared" si="135"/>
        <v>5.6700000000000017</v>
      </c>
      <c r="E50" s="7">
        <f t="shared" si="136"/>
        <v>2.7799999999999994</v>
      </c>
      <c r="F50" s="8">
        <f t="shared" si="131"/>
        <v>6.8685234915020263</v>
      </c>
      <c r="G50" s="21">
        <v>23.57</v>
      </c>
      <c r="H50" s="7">
        <f t="shared" si="137"/>
        <v>5.990000000000002</v>
      </c>
      <c r="I50" s="4">
        <f t="shared" si="138"/>
        <v>2.4599999999999991</v>
      </c>
      <c r="J50" s="8">
        <f t="shared" si="132"/>
        <v>5.5021672725589719</v>
      </c>
      <c r="K50" s="2">
        <f>1-(K49/K48)</f>
        <v>0.16288944430889218</v>
      </c>
      <c r="M50" s="26"/>
      <c r="N50" s="8">
        <v>16.38</v>
      </c>
      <c r="O50" s="6">
        <v>23.18</v>
      </c>
      <c r="P50" s="7">
        <f t="shared" si="139"/>
        <v>6.8000000000000007</v>
      </c>
      <c r="Q50" s="4">
        <f t="shared" si="140"/>
        <v>1.6500000000000004</v>
      </c>
      <c r="R50" s="8">
        <f t="shared" si="133"/>
        <v>3.1383363915870035</v>
      </c>
      <c r="S50" s="3">
        <v>23.63</v>
      </c>
      <c r="T50" s="7">
        <f t="shared" si="141"/>
        <v>7.25</v>
      </c>
      <c r="U50" s="4">
        <f t="shared" si="142"/>
        <v>1.2000000000000011</v>
      </c>
      <c r="V50" s="8">
        <f t="shared" si="134"/>
        <v>2.2973967099940715</v>
      </c>
      <c r="W50" s="2">
        <f>1-(W49/W48)</f>
        <v>0.20640642644946328</v>
      </c>
    </row>
    <row r="51" spans="1:23">
      <c r="B51" s="9" t="s">
        <v>0</v>
      </c>
      <c r="C51" s="10" t="s">
        <v>3</v>
      </c>
      <c r="D51" s="11" t="s">
        <v>1</v>
      </c>
      <c r="E51" s="11" t="s">
        <v>2</v>
      </c>
      <c r="F51" s="12" t="s">
        <v>5</v>
      </c>
      <c r="G51" s="10" t="s">
        <v>6</v>
      </c>
      <c r="H51" s="11" t="s">
        <v>1</v>
      </c>
      <c r="I51" s="11" t="s">
        <v>2</v>
      </c>
      <c r="J51" s="12" t="s">
        <v>5</v>
      </c>
      <c r="K51" s="13" t="s">
        <v>8</v>
      </c>
      <c r="M51" s="1"/>
      <c r="N51" s="12" t="s">
        <v>0</v>
      </c>
      <c r="O51" s="10" t="s">
        <v>3</v>
      </c>
      <c r="P51" s="11" t="s">
        <v>1</v>
      </c>
      <c r="Q51" s="11" t="s">
        <v>2</v>
      </c>
      <c r="R51" s="12" t="s">
        <v>5</v>
      </c>
      <c r="S51" s="10" t="s">
        <v>6</v>
      </c>
      <c r="T51" s="11" t="s">
        <v>1</v>
      </c>
      <c r="U51" s="11" t="s">
        <v>2</v>
      </c>
      <c r="V51" s="12" t="s">
        <v>5</v>
      </c>
      <c r="W51" s="13" t="s">
        <v>8</v>
      </c>
    </row>
    <row r="52" spans="1:23">
      <c r="A52" s="24">
        <v>13</v>
      </c>
      <c r="B52" s="1">
        <v>17.23</v>
      </c>
      <c r="C52" s="18">
        <v>24.72</v>
      </c>
      <c r="D52" s="4">
        <f>C52-B52</f>
        <v>7.4899999999999984</v>
      </c>
      <c r="E52" s="4">
        <f>AVERAGE($D$4:$D$6)-D52</f>
        <v>0.96000000000000263</v>
      </c>
      <c r="F52" s="5">
        <f t="shared" ref="F52:F54" si="143">POWER(2,E52)</f>
        <v>1.9453098948245746</v>
      </c>
      <c r="G52" s="21">
        <v>25.43</v>
      </c>
      <c r="H52" s="4">
        <f>G52-B52</f>
        <v>8.1999999999999993</v>
      </c>
      <c r="I52" s="4">
        <f>AVERAGE($D$4:$D$6)-H52</f>
        <v>0.25000000000000178</v>
      </c>
      <c r="J52" s="5">
        <f t="shared" ref="J52:J54" si="144">POWER(2,I52)</f>
        <v>1.1892071150027226</v>
      </c>
      <c r="K52" s="1">
        <f>AVERAGE(F52:F54)</f>
        <v>1.9289612984656042</v>
      </c>
      <c r="M52" s="24">
        <v>13</v>
      </c>
      <c r="N52" s="5">
        <v>16.29</v>
      </c>
      <c r="O52" s="3">
        <v>24.66</v>
      </c>
      <c r="P52" s="4">
        <f>O52-N52</f>
        <v>8.370000000000001</v>
      </c>
      <c r="Q52" s="4">
        <f>AVERAGE($D$4:$D$6)-P52</f>
        <v>8.0000000000000071E-2</v>
      </c>
      <c r="R52" s="5">
        <f t="shared" ref="R52:R54" si="145">POWER(2,Q52)</f>
        <v>1.0570180405613805</v>
      </c>
      <c r="S52" s="3">
        <v>25.11</v>
      </c>
      <c r="T52" s="4">
        <f>S52-N52</f>
        <v>8.82</v>
      </c>
      <c r="U52" s="4">
        <f>AVERAGE($D$4:$D$6)-T52</f>
        <v>-0.36999999999999922</v>
      </c>
      <c r="V52" s="5">
        <f t="shared" ref="V52:V54" si="146">POWER(2,U52)</f>
        <v>0.77378249677119537</v>
      </c>
      <c r="W52" s="1">
        <f>AVERAGE(R52:R54)</f>
        <v>1.0644214392090638</v>
      </c>
    </row>
    <row r="53" spans="1:23">
      <c r="A53" s="25"/>
      <c r="B53" s="1">
        <v>17.27</v>
      </c>
      <c r="C53" s="18">
        <v>24.85</v>
      </c>
      <c r="D53" s="4">
        <f t="shared" ref="D53:D54" si="147">C53-B53</f>
        <v>7.5800000000000018</v>
      </c>
      <c r="E53" s="4">
        <f t="shared" ref="E53:E54" si="148">AVERAGE($D$4:$D$6)-D53</f>
        <v>0.86999999999999922</v>
      </c>
      <c r="F53" s="5">
        <f t="shared" si="143"/>
        <v>1.8276629004587999</v>
      </c>
      <c r="G53" s="21">
        <v>25.39</v>
      </c>
      <c r="H53" s="4">
        <f t="shared" ref="H53:H54" si="149">G53-B53</f>
        <v>8.120000000000001</v>
      </c>
      <c r="I53" s="4">
        <f t="shared" ref="I53:I54" si="150">AVERAGE($D$4:$D$6)-H53</f>
        <v>0.33000000000000007</v>
      </c>
      <c r="J53" s="5">
        <f t="shared" si="144"/>
        <v>1.2570133745218284</v>
      </c>
      <c r="K53" s="1">
        <f>AVERAGE(J52:J54)</f>
        <v>1.2090710503180271</v>
      </c>
      <c r="M53" s="25"/>
      <c r="N53" s="5">
        <v>16.37</v>
      </c>
      <c r="O53" s="3">
        <v>24.71</v>
      </c>
      <c r="P53" s="4">
        <f t="shared" ref="P53:P54" si="151">O53-N53</f>
        <v>8.34</v>
      </c>
      <c r="Q53" s="4">
        <f t="shared" ref="Q53:Q54" si="152">AVERAGE($D$4:$D$6)-P53</f>
        <v>0.11000000000000121</v>
      </c>
      <c r="R53" s="5">
        <f t="shared" si="145"/>
        <v>1.0792282365044281</v>
      </c>
      <c r="S53" s="3">
        <v>25.09</v>
      </c>
      <c r="T53" s="4">
        <f t="shared" ref="T53:T54" si="153">S53-N53</f>
        <v>8.7199999999999989</v>
      </c>
      <c r="U53" s="4">
        <f t="shared" ref="U53:U54" si="154">AVERAGE($D$4:$D$6)-T53</f>
        <v>-0.2699999999999978</v>
      </c>
      <c r="V53" s="5">
        <f t="shared" si="146"/>
        <v>0.82931954581444289</v>
      </c>
      <c r="W53" s="1">
        <f>AVERAGE(V52:V54)</f>
        <v>0.78178794263338813</v>
      </c>
    </row>
    <row r="54" spans="1:23" ht="17" thickBot="1">
      <c r="A54" s="26"/>
      <c r="B54" s="2">
        <v>17.2</v>
      </c>
      <c r="C54" s="18">
        <v>24.64</v>
      </c>
      <c r="D54" s="7">
        <f t="shared" si="147"/>
        <v>7.4400000000000013</v>
      </c>
      <c r="E54" s="7">
        <f t="shared" si="148"/>
        <v>1.0099999999999998</v>
      </c>
      <c r="F54" s="8">
        <f t="shared" si="143"/>
        <v>2.0139111001134373</v>
      </c>
      <c r="G54" s="21">
        <v>25.41</v>
      </c>
      <c r="H54" s="7">
        <f t="shared" si="149"/>
        <v>8.2100000000000009</v>
      </c>
      <c r="I54" s="4">
        <f t="shared" si="150"/>
        <v>0.24000000000000021</v>
      </c>
      <c r="J54" s="8">
        <f t="shared" si="144"/>
        <v>1.1809926614295305</v>
      </c>
      <c r="K54" s="2">
        <f>1-(K53/K52)</f>
        <v>0.37320098061076457</v>
      </c>
      <c r="M54" s="26"/>
      <c r="N54" s="8">
        <v>16.21</v>
      </c>
      <c r="O54" s="6">
        <v>24.58</v>
      </c>
      <c r="P54" s="7">
        <f t="shared" si="151"/>
        <v>8.3699999999999974</v>
      </c>
      <c r="Q54" s="4">
        <f t="shared" si="152"/>
        <v>8.0000000000003624E-2</v>
      </c>
      <c r="R54" s="8">
        <f t="shared" si="145"/>
        <v>1.0570180405613829</v>
      </c>
      <c r="S54" s="3">
        <v>25.09</v>
      </c>
      <c r="T54" s="7">
        <f t="shared" si="153"/>
        <v>8.879999999999999</v>
      </c>
      <c r="U54" s="4">
        <f t="shared" si="154"/>
        <v>-0.42999999999999794</v>
      </c>
      <c r="V54" s="8">
        <f t="shared" si="146"/>
        <v>0.74226178531452569</v>
      </c>
      <c r="W54" s="2">
        <f>1-(W53/W52)</f>
        <v>0.26552781272960013</v>
      </c>
    </row>
    <row r="55" spans="1:23">
      <c r="B55" s="9" t="s">
        <v>0</v>
      </c>
      <c r="C55" s="10" t="s">
        <v>3</v>
      </c>
      <c r="D55" s="11" t="s">
        <v>1</v>
      </c>
      <c r="E55" s="11" t="s">
        <v>2</v>
      </c>
      <c r="F55" s="12" t="s">
        <v>5</v>
      </c>
      <c r="G55" s="10" t="s">
        <v>6</v>
      </c>
      <c r="H55" s="11" t="s">
        <v>1</v>
      </c>
      <c r="I55" s="11" t="s">
        <v>2</v>
      </c>
      <c r="J55" s="12" t="s">
        <v>5</v>
      </c>
      <c r="K55" s="13" t="s">
        <v>8</v>
      </c>
      <c r="M55" s="1"/>
      <c r="N55" s="12" t="s">
        <v>0</v>
      </c>
      <c r="O55" s="10" t="s">
        <v>3</v>
      </c>
      <c r="P55" s="11" t="s">
        <v>1</v>
      </c>
      <c r="Q55" s="11" t="s">
        <v>2</v>
      </c>
      <c r="R55" s="12" t="s">
        <v>5</v>
      </c>
      <c r="S55" s="10" t="s">
        <v>6</v>
      </c>
      <c r="T55" s="11" t="s">
        <v>1</v>
      </c>
      <c r="U55" s="11" t="s">
        <v>2</v>
      </c>
      <c r="V55" s="12" t="s">
        <v>5</v>
      </c>
      <c r="W55" s="13" t="s">
        <v>8</v>
      </c>
    </row>
    <row r="56" spans="1:23">
      <c r="A56" s="24">
        <v>14</v>
      </c>
      <c r="B56" s="1">
        <v>16.66</v>
      </c>
      <c r="C56" s="18">
        <v>23.88</v>
      </c>
      <c r="D56" s="4">
        <f>C56-B56</f>
        <v>7.2199999999999989</v>
      </c>
      <c r="E56" s="4">
        <f>AVERAGE($D$4:$D$6)-D56</f>
        <v>1.2300000000000022</v>
      </c>
      <c r="F56" s="5">
        <f t="shared" ref="F56:F58" si="155">POWER(2,E56)</f>
        <v>2.3456698984637612</v>
      </c>
      <c r="G56" s="3">
        <v>24.42</v>
      </c>
      <c r="H56" s="4">
        <f>G56-B56</f>
        <v>7.7600000000000016</v>
      </c>
      <c r="I56" s="4">
        <f>AVERAGE($D$4:$D$6)-H56</f>
        <v>0.6899999999999995</v>
      </c>
      <c r="J56" s="5">
        <f t="shared" ref="J56:J58" si="156">POWER(2,I56)</f>
        <v>1.613283518444252</v>
      </c>
      <c r="K56" s="1">
        <f>AVERAGE(F56:F58)</f>
        <v>2.2460225109128222</v>
      </c>
      <c r="M56" s="24">
        <v>14</v>
      </c>
      <c r="N56" s="5">
        <v>16.36</v>
      </c>
      <c r="O56" s="3">
        <v>23.81</v>
      </c>
      <c r="P56" s="4">
        <f>O56-N56</f>
        <v>7.4499999999999993</v>
      </c>
      <c r="Q56" s="4">
        <f>AVERAGE($D$4:$D$6)-P56</f>
        <v>1.0000000000000018</v>
      </c>
      <c r="R56" s="5">
        <f t="shared" ref="R56:R58" si="157">POWER(2,Q56)</f>
        <v>2.0000000000000022</v>
      </c>
      <c r="S56" s="3">
        <v>24.18</v>
      </c>
      <c r="T56" s="4">
        <f>S56-N56</f>
        <v>7.82</v>
      </c>
      <c r="U56" s="4">
        <f>AVERAGE($D$4:$D$6)-T56</f>
        <v>0.63000000000000078</v>
      </c>
      <c r="V56" s="5">
        <f t="shared" ref="V56:V58" si="158">POWER(2,U56)</f>
        <v>1.5475649935423907</v>
      </c>
      <c r="W56" s="1">
        <f>AVERAGE(R56:R58)</f>
        <v>1.9682377431748688</v>
      </c>
    </row>
    <row r="57" spans="1:23">
      <c r="A57" s="25"/>
      <c r="B57" s="1">
        <v>16.760000000000002</v>
      </c>
      <c r="C57" s="18">
        <v>24.07</v>
      </c>
      <c r="D57" s="4">
        <f t="shared" ref="D57:D58" si="159">C57-B57</f>
        <v>7.3099999999999987</v>
      </c>
      <c r="E57" s="4">
        <f t="shared" ref="E57:E58" si="160">AVERAGE($D$4:$D$6)-D57</f>
        <v>1.1400000000000023</v>
      </c>
      <c r="F57" s="5">
        <f t="shared" si="155"/>
        <v>2.2038102317532249</v>
      </c>
      <c r="G57" s="3">
        <v>24.41</v>
      </c>
      <c r="H57" s="4">
        <f t="shared" ref="H57:H58" si="161">G57-B57</f>
        <v>7.6499999999999986</v>
      </c>
      <c r="I57" s="4">
        <f t="shared" ref="I57:I58" si="162">AVERAGE($D$4:$D$6)-H57</f>
        <v>0.80000000000000249</v>
      </c>
      <c r="J57" s="5">
        <f t="shared" si="156"/>
        <v>1.7411011265922514</v>
      </c>
      <c r="K57" s="1">
        <f>AVERAGE(J56:J58)</f>
        <v>1.6129694052218515</v>
      </c>
      <c r="M57" s="25"/>
      <c r="N57" s="5">
        <v>16.489999999999998</v>
      </c>
      <c r="O57" s="3">
        <v>23.95</v>
      </c>
      <c r="P57" s="4">
        <f t="shared" ref="P57:P58" si="163">O57-N57</f>
        <v>7.4600000000000009</v>
      </c>
      <c r="Q57" s="4">
        <f t="shared" ref="Q57:Q58" si="164">AVERAGE($D$4:$D$6)-P57</f>
        <v>0.99000000000000021</v>
      </c>
      <c r="R57" s="5">
        <f t="shared" si="157"/>
        <v>1.9861849908740721</v>
      </c>
      <c r="S57" s="3">
        <v>24.17</v>
      </c>
      <c r="T57" s="4">
        <f t="shared" ref="T57:T58" si="165">S57-N57</f>
        <v>7.6800000000000033</v>
      </c>
      <c r="U57" s="4">
        <f t="shared" ref="U57:U58" si="166">AVERAGE($D$4:$D$6)-T57</f>
        <v>0.7699999999999978</v>
      </c>
      <c r="V57" s="5">
        <f t="shared" si="158"/>
        <v>1.705269783535911</v>
      </c>
      <c r="W57" s="1">
        <f>AVERAGE(V56:V58)</f>
        <v>1.5364797015086589</v>
      </c>
    </row>
    <row r="58" spans="1:23" ht="17" thickBot="1">
      <c r="A58" s="26"/>
      <c r="B58" s="2">
        <v>16.53</v>
      </c>
      <c r="C58" s="18">
        <v>23.85</v>
      </c>
      <c r="D58" s="7">
        <f t="shared" si="159"/>
        <v>7.32</v>
      </c>
      <c r="E58" s="7">
        <f t="shared" si="160"/>
        <v>1.1300000000000008</v>
      </c>
      <c r="F58" s="8">
        <f t="shared" si="155"/>
        <v>2.1885874025214802</v>
      </c>
      <c r="G58" s="6">
        <v>24.41</v>
      </c>
      <c r="H58" s="7">
        <f t="shared" si="161"/>
        <v>7.879999999999999</v>
      </c>
      <c r="I58" s="4">
        <f t="shared" si="162"/>
        <v>0.57000000000000206</v>
      </c>
      <c r="J58" s="8">
        <f t="shared" si="156"/>
        <v>1.4845235706290512</v>
      </c>
      <c r="K58" s="2">
        <f>1-(K57/K56)</f>
        <v>0.28185519184030217</v>
      </c>
      <c r="M58" s="26"/>
      <c r="N58" s="8">
        <v>16.21</v>
      </c>
      <c r="O58" s="6">
        <v>23.72</v>
      </c>
      <c r="P58" s="7">
        <f t="shared" si="163"/>
        <v>7.509999999999998</v>
      </c>
      <c r="Q58" s="4">
        <f t="shared" si="164"/>
        <v>0.94000000000000306</v>
      </c>
      <c r="R58" s="8">
        <f t="shared" si="157"/>
        <v>1.9185282386505329</v>
      </c>
      <c r="S58" s="3">
        <v>24.22</v>
      </c>
      <c r="T58" s="7">
        <f t="shared" si="165"/>
        <v>8.009999999999998</v>
      </c>
      <c r="U58" s="4">
        <f t="shared" si="166"/>
        <v>0.44000000000000306</v>
      </c>
      <c r="V58" s="8">
        <f t="shared" si="158"/>
        <v>1.3566043274476747</v>
      </c>
      <c r="W58" s="2">
        <f>1-(W57/W56)</f>
        <v>0.21936274881598494</v>
      </c>
    </row>
    <row r="59" spans="1:23">
      <c r="B59" s="9" t="s">
        <v>0</v>
      </c>
      <c r="C59" s="10" t="s">
        <v>3</v>
      </c>
      <c r="D59" s="11" t="s">
        <v>1</v>
      </c>
      <c r="E59" s="11" t="s">
        <v>2</v>
      </c>
      <c r="F59" s="12" t="s">
        <v>5</v>
      </c>
      <c r="G59" s="10" t="s">
        <v>6</v>
      </c>
      <c r="H59" s="11" t="s">
        <v>1</v>
      </c>
      <c r="I59" s="11" t="s">
        <v>2</v>
      </c>
      <c r="J59" s="12" t="s">
        <v>5</v>
      </c>
      <c r="K59" s="13" t="s">
        <v>8</v>
      </c>
      <c r="M59" s="1"/>
      <c r="N59" s="12" t="s">
        <v>0</v>
      </c>
      <c r="O59" s="10" t="s">
        <v>3</v>
      </c>
      <c r="P59" s="11" t="s">
        <v>1</v>
      </c>
      <c r="Q59" s="11" t="s">
        <v>2</v>
      </c>
      <c r="R59" s="12" t="s">
        <v>5</v>
      </c>
      <c r="S59" s="10" t="s">
        <v>6</v>
      </c>
      <c r="T59" s="11" t="s">
        <v>1</v>
      </c>
      <c r="U59" s="11" t="s">
        <v>2</v>
      </c>
      <c r="V59" s="12" t="s">
        <v>5</v>
      </c>
      <c r="W59" s="13" t="s">
        <v>8</v>
      </c>
    </row>
    <row r="60" spans="1:23">
      <c r="A60" s="24">
        <v>15</v>
      </c>
      <c r="B60" s="1">
        <v>16.87</v>
      </c>
      <c r="C60" s="18">
        <v>24.58</v>
      </c>
      <c r="D60" s="4">
        <f>C60-B60</f>
        <v>7.7099999999999973</v>
      </c>
      <c r="E60" s="4">
        <f>AVERAGE($D$4:$D$6)-D60</f>
        <v>0.74000000000000377</v>
      </c>
      <c r="F60" s="5">
        <f t="shared" ref="F60:F62" si="167">POWER(2,E60)</f>
        <v>1.6701758388567429</v>
      </c>
      <c r="G60" s="3">
        <v>25.12</v>
      </c>
      <c r="H60" s="4">
        <f>G60-B60</f>
        <v>8.25</v>
      </c>
      <c r="I60" s="4">
        <f>AVERAGE($D$4:$D$6)-H60</f>
        <v>0.20000000000000107</v>
      </c>
      <c r="J60" s="5">
        <f t="shared" ref="J60:J62" si="168">POWER(2,I60)</f>
        <v>1.1486983549970358</v>
      </c>
      <c r="K60" s="1">
        <f>AVERAGE(F60:F62)</f>
        <v>1.7214961360270233</v>
      </c>
      <c r="M60" s="24">
        <v>15</v>
      </c>
      <c r="N60" s="5">
        <v>16.600000000000001</v>
      </c>
      <c r="O60" s="3">
        <v>24.47</v>
      </c>
      <c r="P60" s="4">
        <f>O60-N60</f>
        <v>7.8699999999999974</v>
      </c>
      <c r="Q60" s="4">
        <f>AVERAGE($D$4:$D$6)-P60</f>
        <v>0.58000000000000362</v>
      </c>
      <c r="R60" s="5">
        <f t="shared" ref="R60:R62" si="169">POWER(2,Q60)</f>
        <v>1.4948492486349423</v>
      </c>
      <c r="S60" s="3">
        <v>24.92</v>
      </c>
      <c r="T60" s="4">
        <f>S60-N60</f>
        <v>8.32</v>
      </c>
      <c r="U60" s="4">
        <f>AVERAGE($D$4:$D$6)-T60</f>
        <v>0.13000000000000078</v>
      </c>
      <c r="V60" s="5">
        <f t="shared" ref="V60:V62" si="170">POWER(2,U60)</f>
        <v>1.0942937012607401</v>
      </c>
      <c r="W60" s="1">
        <f>AVERAGE(R60:R62)</f>
        <v>1.5091492084156819</v>
      </c>
    </row>
    <row r="61" spans="1:23">
      <c r="A61" s="25"/>
      <c r="B61" s="1">
        <v>16.920000000000002</v>
      </c>
      <c r="C61" s="18">
        <v>24.56</v>
      </c>
      <c r="D61" s="4">
        <f t="shared" ref="D61:D62" si="171">C61-B61</f>
        <v>7.639999999999997</v>
      </c>
      <c r="E61" s="4">
        <f t="shared" ref="E61:E62" si="172">AVERAGE($D$4:$D$6)-D61</f>
        <v>0.81000000000000405</v>
      </c>
      <c r="F61" s="5">
        <f t="shared" si="167"/>
        <v>1.7532114426320751</v>
      </c>
      <c r="G61" s="3">
        <v>25.11</v>
      </c>
      <c r="H61" s="4">
        <f t="shared" ref="H61:H62" si="173">G61-B61</f>
        <v>8.1899999999999977</v>
      </c>
      <c r="I61" s="4">
        <f t="shared" ref="I61:I62" si="174">AVERAGE($D$4:$D$6)-H61</f>
        <v>0.26000000000000334</v>
      </c>
      <c r="J61" s="5">
        <f t="shared" si="168"/>
        <v>1.1974787046189315</v>
      </c>
      <c r="K61" s="1">
        <f>AVERAGE(J60:J62)</f>
        <v>1.1493607251641933</v>
      </c>
      <c r="M61" s="25"/>
      <c r="N61" s="5">
        <v>16.63</v>
      </c>
      <c r="O61" s="3">
        <v>24.52</v>
      </c>
      <c r="P61" s="4">
        <f t="shared" ref="P61:P62" si="175">O61-N61</f>
        <v>7.8900000000000006</v>
      </c>
      <c r="Q61" s="4">
        <f t="shared" ref="Q61:Q62" si="176">AVERAGE($D$4:$D$6)-P61</f>
        <v>0.5600000000000005</v>
      </c>
      <c r="R61" s="5">
        <f t="shared" si="169"/>
        <v>1.4742692172911016</v>
      </c>
      <c r="S61" s="3">
        <v>24.91</v>
      </c>
      <c r="T61" s="4">
        <f t="shared" ref="T61:T62" si="177">S61-N61</f>
        <v>8.2800000000000011</v>
      </c>
      <c r="U61" s="4">
        <f t="shared" ref="U61:U62" si="178">AVERAGE($D$4:$D$6)-T61</f>
        <v>0.16999999999999993</v>
      </c>
      <c r="V61" s="5">
        <f t="shared" si="170"/>
        <v>1.1250584846888094</v>
      </c>
      <c r="W61" s="1">
        <f>AVERAGE(V60:V62)</f>
        <v>1.0995268074846594</v>
      </c>
    </row>
    <row r="62" spans="1:23" ht="17" thickBot="1">
      <c r="A62" s="26"/>
      <c r="B62" s="2">
        <v>16.82</v>
      </c>
      <c r="C62" s="18">
        <v>24.47</v>
      </c>
      <c r="D62" s="7">
        <f t="shared" si="171"/>
        <v>7.6499999999999986</v>
      </c>
      <c r="E62" s="7">
        <f t="shared" si="172"/>
        <v>0.80000000000000249</v>
      </c>
      <c r="F62" s="8">
        <f t="shared" si="167"/>
        <v>1.7411011265922514</v>
      </c>
      <c r="G62" s="6">
        <v>25.13</v>
      </c>
      <c r="H62" s="7">
        <f t="shared" si="173"/>
        <v>8.3099999999999987</v>
      </c>
      <c r="I62" s="4">
        <f t="shared" si="174"/>
        <v>0.14000000000000234</v>
      </c>
      <c r="J62" s="8">
        <f t="shared" si="168"/>
        <v>1.1019051158766124</v>
      </c>
      <c r="K62" s="2">
        <f>1-(K61/K60)</f>
        <v>0.33234777522256886</v>
      </c>
      <c r="M62" s="26"/>
      <c r="N62" s="8">
        <v>16.57</v>
      </c>
      <c r="O62" s="6">
        <v>24.38</v>
      </c>
      <c r="P62" s="7">
        <f t="shared" si="175"/>
        <v>7.8099999999999987</v>
      </c>
      <c r="Q62" s="4">
        <f t="shared" si="176"/>
        <v>0.64000000000000234</v>
      </c>
      <c r="R62" s="8">
        <f t="shared" si="169"/>
        <v>1.5583291593210022</v>
      </c>
      <c r="S62" s="3">
        <v>24.91</v>
      </c>
      <c r="T62" s="7">
        <f t="shared" si="177"/>
        <v>8.34</v>
      </c>
      <c r="U62" s="4">
        <f t="shared" si="178"/>
        <v>0.11000000000000121</v>
      </c>
      <c r="V62" s="8">
        <f t="shared" si="170"/>
        <v>1.0792282365044281</v>
      </c>
      <c r="W62" s="2">
        <f>1-(W61/W60)</f>
        <v>0.27142604498401302</v>
      </c>
    </row>
    <row r="63" spans="1:23">
      <c r="B63" s="9" t="s">
        <v>0</v>
      </c>
      <c r="C63" s="10" t="s">
        <v>3</v>
      </c>
      <c r="D63" s="11" t="s">
        <v>1</v>
      </c>
      <c r="E63" s="11" t="s">
        <v>2</v>
      </c>
      <c r="F63" s="12" t="s">
        <v>5</v>
      </c>
      <c r="G63" s="10" t="s">
        <v>6</v>
      </c>
      <c r="H63" s="11" t="s">
        <v>1</v>
      </c>
      <c r="I63" s="11" t="s">
        <v>2</v>
      </c>
      <c r="J63" s="12" t="s">
        <v>5</v>
      </c>
      <c r="K63" s="13" t="s">
        <v>8</v>
      </c>
      <c r="M63" s="1"/>
      <c r="N63" s="12" t="s">
        <v>0</v>
      </c>
      <c r="O63" s="10" t="s">
        <v>3</v>
      </c>
      <c r="P63" s="11" t="s">
        <v>1</v>
      </c>
      <c r="Q63" s="11" t="s">
        <v>2</v>
      </c>
      <c r="R63" s="12" t="s">
        <v>5</v>
      </c>
      <c r="S63" s="10" t="s">
        <v>6</v>
      </c>
      <c r="T63" s="11" t="s">
        <v>1</v>
      </c>
      <c r="U63" s="11" t="s">
        <v>2</v>
      </c>
      <c r="V63" s="12" t="s">
        <v>5</v>
      </c>
      <c r="W63" s="13" t="s">
        <v>8</v>
      </c>
    </row>
    <row r="64" spans="1:23">
      <c r="A64" s="24">
        <v>16</v>
      </c>
      <c r="B64" s="1">
        <v>16.989999999999998</v>
      </c>
      <c r="C64" s="18">
        <v>24.8</v>
      </c>
      <c r="D64" s="4">
        <f>C64-B64</f>
        <v>7.8100000000000023</v>
      </c>
      <c r="E64" s="4">
        <f>AVERAGE($D$4:$D$6)-D64</f>
        <v>0.63999999999999879</v>
      </c>
      <c r="F64" s="5">
        <f t="shared" ref="F64:F66" si="179">POWER(2,E64)</f>
        <v>1.5583291593209982</v>
      </c>
      <c r="G64" s="3">
        <v>25.51</v>
      </c>
      <c r="H64" s="4">
        <f>G64-B64</f>
        <v>8.5200000000000031</v>
      </c>
      <c r="I64" s="4">
        <f>AVERAGE($D$4:$D$6)-H64</f>
        <v>-7.0000000000002061E-2</v>
      </c>
      <c r="J64" s="5">
        <f t="shared" ref="J64:J66" si="180">POWER(2,I64)</f>
        <v>0.95263799804393612</v>
      </c>
      <c r="K64" s="1">
        <f>AVERAGE(F64:F66)</f>
        <v>1.6806233086339997</v>
      </c>
      <c r="M64" s="24">
        <v>16</v>
      </c>
      <c r="N64" s="5">
        <v>17.37</v>
      </c>
      <c r="O64" s="3">
        <v>24.67</v>
      </c>
      <c r="P64" s="4">
        <f>O64-N64</f>
        <v>7.3000000000000007</v>
      </c>
      <c r="Q64" s="4">
        <f>AVERAGE($D$4:$D$6)-P64</f>
        <v>1.1500000000000004</v>
      </c>
      <c r="R64" s="5">
        <f t="shared" ref="R64:R66" si="181">POWER(2,Q64)</f>
        <v>2.2191389441356906</v>
      </c>
      <c r="S64" s="3">
        <v>25.08</v>
      </c>
      <c r="T64" s="4">
        <f>S64-N64</f>
        <v>7.7099999999999973</v>
      </c>
      <c r="U64" s="4">
        <f>AVERAGE($D$4:$D$6)-T64</f>
        <v>0.74000000000000377</v>
      </c>
      <c r="V64" s="5">
        <f t="shared" ref="V64:V66" si="182">POWER(2,U64)</f>
        <v>1.6701758388567429</v>
      </c>
      <c r="W64" s="1">
        <f>AVERAGE(R64:R66)</f>
        <v>2.2348255358752538</v>
      </c>
    </row>
    <row r="65" spans="1:23">
      <c r="A65" s="25"/>
      <c r="B65" s="1">
        <v>17.09</v>
      </c>
      <c r="C65" s="18">
        <v>24.78</v>
      </c>
      <c r="D65" s="4">
        <f t="shared" ref="D65:D66" si="183">C65-B65</f>
        <v>7.6900000000000013</v>
      </c>
      <c r="E65" s="4">
        <f t="shared" ref="E65:E66" si="184">AVERAGE($D$4:$D$6)-D65</f>
        <v>0.75999999999999979</v>
      </c>
      <c r="F65" s="5">
        <f t="shared" si="179"/>
        <v>1.6934906247250541</v>
      </c>
      <c r="G65" s="3">
        <v>25.51</v>
      </c>
      <c r="H65" s="4">
        <f t="shared" ref="H65:H66" si="185">G65-B65</f>
        <v>8.4200000000000017</v>
      </c>
      <c r="I65" s="4">
        <f t="shared" ref="I65:I66" si="186">AVERAGE($D$4:$D$6)-H65</f>
        <v>2.9999999999999361E-2</v>
      </c>
      <c r="J65" s="5">
        <f t="shared" si="180"/>
        <v>1.0210121257071929</v>
      </c>
      <c r="K65" s="1">
        <f>AVERAGE(J64:J66)</f>
        <v>0.96889437176264559</v>
      </c>
      <c r="M65" s="25"/>
      <c r="N65" s="5">
        <v>17.440000000000001</v>
      </c>
      <c r="O65" s="3">
        <v>24.75</v>
      </c>
      <c r="P65" s="4">
        <f t="shared" ref="P65:P66" si="187">O65-N65</f>
        <v>7.3099999999999987</v>
      </c>
      <c r="Q65" s="4">
        <f t="shared" ref="Q65:Q66" si="188">AVERAGE($D$4:$D$6)-P65</f>
        <v>1.1400000000000023</v>
      </c>
      <c r="R65" s="5">
        <f t="shared" si="181"/>
        <v>2.2038102317532249</v>
      </c>
      <c r="S65" s="3">
        <v>25.06</v>
      </c>
      <c r="T65" s="4">
        <f t="shared" ref="T65:T66" si="189">S65-N65</f>
        <v>7.6199999999999974</v>
      </c>
      <c r="U65" s="4">
        <f t="shared" ref="U65:U66" si="190">AVERAGE($D$4:$D$6)-T65</f>
        <v>0.83000000000000362</v>
      </c>
      <c r="V65" s="5">
        <f t="shared" si="182"/>
        <v>1.777685362333145</v>
      </c>
      <c r="W65" s="1">
        <f>AVERAGE(V64:V66)</f>
        <v>1.6759812749722147</v>
      </c>
    </row>
    <row r="66" spans="1:23" ht="17" thickBot="1">
      <c r="A66" s="26"/>
      <c r="B66" s="2">
        <v>16.97</v>
      </c>
      <c r="C66" s="18">
        <v>24.58</v>
      </c>
      <c r="D66" s="7">
        <f t="shared" si="183"/>
        <v>7.6099999999999994</v>
      </c>
      <c r="E66" s="7">
        <f t="shared" si="184"/>
        <v>0.84000000000000163</v>
      </c>
      <c r="F66" s="8">
        <f t="shared" si="179"/>
        <v>1.7900501418559469</v>
      </c>
      <c r="G66" s="6">
        <v>25.52</v>
      </c>
      <c r="H66" s="7">
        <f t="shared" si="185"/>
        <v>8.5500000000000007</v>
      </c>
      <c r="I66" s="4">
        <f t="shared" si="186"/>
        <v>-9.9999999999999645E-2</v>
      </c>
      <c r="J66" s="8">
        <f t="shared" si="180"/>
        <v>0.93303299153680763</v>
      </c>
      <c r="K66" s="2">
        <f>1-(K65/K64)</f>
        <v>0.42349105430998868</v>
      </c>
      <c r="M66" s="26"/>
      <c r="N66" s="8">
        <v>17.29</v>
      </c>
      <c r="O66" s="6">
        <v>24.55</v>
      </c>
      <c r="P66" s="7">
        <f t="shared" si="187"/>
        <v>7.2600000000000016</v>
      </c>
      <c r="Q66" s="4">
        <f t="shared" si="188"/>
        <v>1.1899999999999995</v>
      </c>
      <c r="R66" s="8">
        <f t="shared" si="181"/>
        <v>2.2815274317368464</v>
      </c>
      <c r="S66" s="3">
        <v>25.08</v>
      </c>
      <c r="T66" s="7">
        <f t="shared" si="189"/>
        <v>7.7899999999999991</v>
      </c>
      <c r="U66" s="4">
        <f t="shared" si="190"/>
        <v>0.66000000000000192</v>
      </c>
      <c r="V66" s="8">
        <f t="shared" si="182"/>
        <v>1.5800826237267565</v>
      </c>
      <c r="W66" s="2">
        <f>1-(W65/W64)</f>
        <v>0.25006169471934714</v>
      </c>
    </row>
    <row r="67" spans="1:23">
      <c r="B67" s="9" t="s">
        <v>0</v>
      </c>
      <c r="C67" s="10" t="s">
        <v>3</v>
      </c>
      <c r="D67" s="11" t="s">
        <v>1</v>
      </c>
      <c r="E67" s="11" t="s">
        <v>2</v>
      </c>
      <c r="F67" s="12" t="s">
        <v>5</v>
      </c>
      <c r="G67" s="10" t="s">
        <v>6</v>
      </c>
      <c r="H67" s="11" t="s">
        <v>1</v>
      </c>
      <c r="I67" s="11" t="s">
        <v>2</v>
      </c>
      <c r="J67" s="12" t="s">
        <v>5</v>
      </c>
      <c r="K67" s="13" t="s">
        <v>8</v>
      </c>
      <c r="M67" s="1"/>
      <c r="N67" s="12" t="s">
        <v>0</v>
      </c>
      <c r="O67" s="10" t="s">
        <v>3</v>
      </c>
      <c r="P67" s="11" t="s">
        <v>1</v>
      </c>
      <c r="Q67" s="11" t="s">
        <v>2</v>
      </c>
      <c r="R67" s="12" t="s">
        <v>5</v>
      </c>
      <c r="S67" s="10" t="s">
        <v>6</v>
      </c>
      <c r="T67" s="11" t="s">
        <v>1</v>
      </c>
      <c r="U67" s="11" t="s">
        <v>2</v>
      </c>
      <c r="V67" s="12" t="s">
        <v>5</v>
      </c>
      <c r="W67" s="13" t="s">
        <v>8</v>
      </c>
    </row>
    <row r="68" spans="1:23">
      <c r="A68" s="24">
        <v>17</v>
      </c>
      <c r="B68" s="1">
        <v>18.010000000000002</v>
      </c>
      <c r="C68" s="18">
        <v>24.39</v>
      </c>
      <c r="D68" s="4">
        <f>C68-B68</f>
        <v>6.379999999999999</v>
      </c>
      <c r="E68" s="4">
        <f>AVERAGE($D$4:$D$6)-D68</f>
        <v>2.0700000000000021</v>
      </c>
      <c r="F68" s="5">
        <f t="shared" ref="F68:F70" si="191">POWER(2,E68)</f>
        <v>4.1988667344922748</v>
      </c>
      <c r="G68" s="3">
        <v>25.08</v>
      </c>
      <c r="H68" s="4">
        <f>G68-B68</f>
        <v>7.0699999999999967</v>
      </c>
      <c r="I68" s="4">
        <f>AVERAGE($D$4:$D$6)-H68</f>
        <v>1.3800000000000043</v>
      </c>
      <c r="J68" s="5">
        <f t="shared" ref="J68:J70" si="192">POWER(2,I68)</f>
        <v>2.6026837108838747</v>
      </c>
      <c r="K68" s="1">
        <f>AVERAGE(F68:F70)</f>
        <v>4.1223866534255516</v>
      </c>
      <c r="M68" s="24">
        <v>17</v>
      </c>
      <c r="N68" s="5">
        <v>16.649999999999999</v>
      </c>
      <c r="O68" s="3">
        <v>24.37</v>
      </c>
      <c r="P68" s="4">
        <f>O68-N68</f>
        <v>7.7200000000000024</v>
      </c>
      <c r="Q68" s="4">
        <f>AVERAGE($D$4:$D$6)-P68</f>
        <v>0.72999999999999865</v>
      </c>
      <c r="R68" s="5">
        <f t="shared" ref="R68:R70" si="193">POWER(2,Q68)</f>
        <v>1.6586390916288818</v>
      </c>
      <c r="S68" s="3">
        <v>24.75</v>
      </c>
      <c r="T68" s="4">
        <f>S68-N68</f>
        <v>8.1000000000000014</v>
      </c>
      <c r="U68" s="4">
        <f>AVERAGE($D$4:$D$6)-T68</f>
        <v>0.34999999999999964</v>
      </c>
      <c r="V68" s="5">
        <f t="shared" ref="V68:V70" si="194">POWER(2,U68)</f>
        <v>1.2745606273192618</v>
      </c>
      <c r="W68" s="1">
        <f>AVERAGE(R68:R70)</f>
        <v>1.5810758199701482</v>
      </c>
    </row>
    <row r="69" spans="1:23">
      <c r="A69" s="25"/>
      <c r="B69" s="1">
        <v>18.079999999999998</v>
      </c>
      <c r="C69" s="18">
        <v>24.49</v>
      </c>
      <c r="D69" s="4">
        <f t="shared" ref="D69:D70" si="195">C69-B69</f>
        <v>6.41</v>
      </c>
      <c r="E69" s="4">
        <f t="shared" ref="E69:E70" si="196">AVERAGE($D$4:$D$6)-D69</f>
        <v>2.0400000000000009</v>
      </c>
      <c r="F69" s="5">
        <f t="shared" si="191"/>
        <v>4.1124553066242688</v>
      </c>
      <c r="G69" s="3">
        <v>25.08</v>
      </c>
      <c r="H69" s="4">
        <f t="shared" ref="H69:H70" si="197">G69-B69</f>
        <v>7</v>
      </c>
      <c r="I69" s="4">
        <f t="shared" ref="I69:I70" si="198">AVERAGE($D$4:$D$6)-H69</f>
        <v>1.4500000000000011</v>
      </c>
      <c r="J69" s="5">
        <f t="shared" si="192"/>
        <v>2.7320805135087931</v>
      </c>
      <c r="K69" s="1">
        <f>AVERAGE(J68:J70)</f>
        <v>2.6398232952225502</v>
      </c>
      <c r="M69" s="25"/>
      <c r="N69" s="5">
        <v>16.66</v>
      </c>
      <c r="O69" s="3">
        <v>24.47</v>
      </c>
      <c r="P69" s="4">
        <f t="shared" ref="P69:P70" si="199">O69-N69</f>
        <v>7.8099999999999987</v>
      </c>
      <c r="Q69" s="4">
        <f t="shared" ref="Q69:Q70" si="200">AVERAGE($D$4:$D$6)-P69</f>
        <v>0.64000000000000234</v>
      </c>
      <c r="R69" s="5">
        <f t="shared" si="193"/>
        <v>1.5583291593210022</v>
      </c>
      <c r="S69" s="3">
        <v>24.77</v>
      </c>
      <c r="T69" s="4">
        <f t="shared" ref="T69:T70" si="201">S69-N69</f>
        <v>8.11</v>
      </c>
      <c r="U69" s="4">
        <f t="shared" ref="U69:U70" si="202">AVERAGE($D$4:$D$6)-T69</f>
        <v>0.34000000000000163</v>
      </c>
      <c r="V69" s="5">
        <f t="shared" si="194"/>
        <v>1.2657565939702813</v>
      </c>
      <c r="W69" s="1">
        <f>AVERAGE(V68:V70)</f>
        <v>1.2296718587621929</v>
      </c>
    </row>
    <row r="70" spans="1:23" ht="17" thickBot="1">
      <c r="A70" s="26"/>
      <c r="B70" s="2">
        <v>17.989999999999998</v>
      </c>
      <c r="C70" s="18">
        <v>24.42</v>
      </c>
      <c r="D70" s="7">
        <f t="shared" si="195"/>
        <v>6.4300000000000033</v>
      </c>
      <c r="E70" s="7">
        <f t="shared" si="196"/>
        <v>2.0199999999999978</v>
      </c>
      <c r="F70" s="8">
        <f t="shared" si="191"/>
        <v>4.0558379191601102</v>
      </c>
      <c r="G70" s="6">
        <v>25.07</v>
      </c>
      <c r="H70" s="7">
        <f t="shared" si="197"/>
        <v>7.0800000000000018</v>
      </c>
      <c r="I70" s="4">
        <f t="shared" si="198"/>
        <v>1.3699999999999992</v>
      </c>
      <c r="J70" s="8">
        <f t="shared" si="192"/>
        <v>2.5847056612749828</v>
      </c>
      <c r="K70" s="2">
        <f>1-(K69/K68)</f>
        <v>0.3596371429572347</v>
      </c>
      <c r="M70" s="26"/>
      <c r="N70" s="8">
        <v>16.510000000000002</v>
      </c>
      <c r="O70" s="6">
        <v>24.35</v>
      </c>
      <c r="P70" s="7">
        <f t="shared" si="199"/>
        <v>7.84</v>
      </c>
      <c r="Q70" s="4">
        <f t="shared" si="200"/>
        <v>0.61000000000000121</v>
      </c>
      <c r="R70" s="8">
        <f t="shared" si="193"/>
        <v>1.5262592089605604</v>
      </c>
      <c r="S70" s="3">
        <v>24.76</v>
      </c>
      <c r="T70" s="7">
        <f t="shared" si="201"/>
        <v>8.25</v>
      </c>
      <c r="U70" s="4">
        <f t="shared" si="202"/>
        <v>0.20000000000000107</v>
      </c>
      <c r="V70" s="8">
        <f t="shared" si="194"/>
        <v>1.1486983549970358</v>
      </c>
      <c r="W70" s="2">
        <f>1-(W69/W68)</f>
        <v>0.22225623639895409</v>
      </c>
    </row>
    <row r="71" spans="1:23" s="14" customFormat="1">
      <c r="A71"/>
      <c r="B71" s="9" t="s">
        <v>0</v>
      </c>
      <c r="C71" s="10" t="s">
        <v>3</v>
      </c>
      <c r="D71" s="11" t="s">
        <v>1</v>
      </c>
      <c r="E71" s="11" t="s">
        <v>2</v>
      </c>
      <c r="F71" s="12" t="s">
        <v>5</v>
      </c>
      <c r="G71" s="10" t="s">
        <v>6</v>
      </c>
      <c r="H71" s="11" t="s">
        <v>1</v>
      </c>
      <c r="I71" s="11" t="s">
        <v>2</v>
      </c>
      <c r="J71" s="12" t="s">
        <v>5</v>
      </c>
      <c r="K71" s="13" t="s">
        <v>8</v>
      </c>
      <c r="M71" s="1"/>
      <c r="N71" s="12" t="s">
        <v>0</v>
      </c>
      <c r="O71" s="10" t="s">
        <v>3</v>
      </c>
      <c r="P71" s="11" t="s">
        <v>1</v>
      </c>
      <c r="Q71" s="11" t="s">
        <v>2</v>
      </c>
      <c r="R71" s="12" t="s">
        <v>5</v>
      </c>
      <c r="S71" s="10" t="s">
        <v>6</v>
      </c>
      <c r="T71" s="11" t="s">
        <v>1</v>
      </c>
      <c r="U71" s="11" t="s">
        <v>2</v>
      </c>
      <c r="V71" s="12" t="s">
        <v>5</v>
      </c>
      <c r="W71" s="13" t="s">
        <v>8</v>
      </c>
    </row>
    <row r="72" spans="1:23" s="14" customFormat="1">
      <c r="A72" s="24">
        <v>18</v>
      </c>
      <c r="B72" s="1">
        <v>16</v>
      </c>
      <c r="C72" s="18">
        <v>25.04</v>
      </c>
      <c r="D72" s="4">
        <f>C72-B72</f>
        <v>9.0399999999999991</v>
      </c>
      <c r="E72" s="4">
        <f>AVERAGE($D$4:$D$6)-D72</f>
        <v>-0.58999999999999808</v>
      </c>
      <c r="F72" s="5">
        <f t="shared" ref="F72:F74" si="203">POWER(2,E72)</f>
        <v>0.6643429070482566</v>
      </c>
      <c r="G72" s="3">
        <v>25.61</v>
      </c>
      <c r="H72" s="4">
        <f>G72-B72</f>
        <v>9.61</v>
      </c>
      <c r="I72" s="4">
        <f>AVERAGE($D$4:$D$6)-H72</f>
        <v>-1.1599999999999984</v>
      </c>
      <c r="J72" s="5">
        <f t="shared" ref="J72:J74" si="204">POWER(2,I72)</f>
        <v>0.44751253546398673</v>
      </c>
      <c r="K72" s="1">
        <f>AVERAGE(F72:F74)</f>
        <v>0.63614060032720998</v>
      </c>
      <c r="M72" s="24">
        <v>18</v>
      </c>
      <c r="N72" s="5">
        <v>17.78</v>
      </c>
      <c r="O72" s="3">
        <v>24.95</v>
      </c>
      <c r="P72" s="4">
        <f>O72-N72</f>
        <v>7.1699999999999982</v>
      </c>
      <c r="Q72" s="4">
        <f>AVERAGE($D$4:$D$6)-P72</f>
        <v>1.2800000000000029</v>
      </c>
      <c r="R72" s="5">
        <f t="shared" ref="R72:R74" si="205">POWER(2,Q72)</f>
        <v>2.4283897687900988</v>
      </c>
      <c r="S72" s="3">
        <v>25.39</v>
      </c>
      <c r="T72" s="4">
        <f>S72-N72</f>
        <v>7.6099999999999994</v>
      </c>
      <c r="U72" s="4">
        <f>AVERAGE($D$4:$D$6)-T72</f>
        <v>0.84000000000000163</v>
      </c>
      <c r="V72" s="5">
        <f t="shared" ref="V72:V74" si="206">POWER(2,U72)</f>
        <v>1.7900501418559469</v>
      </c>
      <c r="W72" s="1">
        <f>AVERAGE(R72:R74)</f>
        <v>2.2991794403596599</v>
      </c>
    </row>
    <row r="73" spans="1:23" s="14" customFormat="1">
      <c r="A73" s="25"/>
      <c r="B73" s="1">
        <v>16.02</v>
      </c>
      <c r="C73" s="18">
        <v>25.14</v>
      </c>
      <c r="D73" s="4">
        <f t="shared" ref="D73:D74" si="207">C73-B73</f>
        <v>9.120000000000001</v>
      </c>
      <c r="E73" s="4">
        <f t="shared" ref="E73:E74" si="208">AVERAGE($D$4:$D$6)-D73</f>
        <v>-0.66999999999999993</v>
      </c>
      <c r="F73" s="5">
        <f t="shared" si="203"/>
        <v>0.62850668726091419</v>
      </c>
      <c r="G73" s="3">
        <v>25.63</v>
      </c>
      <c r="H73" s="4">
        <f t="shared" ref="H73:H74" si="209">G73-B73</f>
        <v>9.61</v>
      </c>
      <c r="I73" s="4">
        <f t="shared" ref="I73:I74" si="210">AVERAGE($D$4:$D$6)-H73</f>
        <v>-1.1599999999999984</v>
      </c>
      <c r="J73" s="5">
        <f t="shared" si="204"/>
        <v>0.44751253546398673</v>
      </c>
      <c r="K73" s="1">
        <f>AVERAGE(J72:J74)</f>
        <v>0.43752301021405277</v>
      </c>
      <c r="M73" s="25"/>
      <c r="N73" s="5">
        <v>17.78</v>
      </c>
      <c r="O73" s="3">
        <v>25.07</v>
      </c>
      <c r="P73" s="4">
        <f t="shared" ref="P73:P74" si="211">O73-N73</f>
        <v>7.2899999999999991</v>
      </c>
      <c r="Q73" s="4">
        <f t="shared" ref="Q73:Q74" si="212">AVERAGE($D$4:$D$6)-P73</f>
        <v>1.1600000000000019</v>
      </c>
      <c r="R73" s="5">
        <f t="shared" si="205"/>
        <v>2.2345742761444427</v>
      </c>
      <c r="S73" s="3">
        <v>25.37</v>
      </c>
      <c r="T73" s="4">
        <f t="shared" ref="T73:T74" si="213">S73-N73</f>
        <v>7.59</v>
      </c>
      <c r="U73" s="4">
        <f t="shared" ref="U73:U74" si="214">AVERAGE($D$4:$D$6)-T73</f>
        <v>0.86000000000000121</v>
      </c>
      <c r="V73" s="5">
        <f t="shared" si="206"/>
        <v>1.8150383106343231</v>
      </c>
      <c r="W73" s="1">
        <f>AVERAGE(V72:V74)</f>
        <v>1.7507568290084723</v>
      </c>
    </row>
    <row r="74" spans="1:23" s="14" customFormat="1" ht="17" thickBot="1">
      <c r="A74" s="26"/>
      <c r="B74" s="2">
        <v>15.91</v>
      </c>
      <c r="C74" s="19">
        <v>25.06</v>
      </c>
      <c r="D74" s="7">
        <f t="shared" si="207"/>
        <v>9.1499999999999986</v>
      </c>
      <c r="E74" s="7">
        <f t="shared" si="208"/>
        <v>-0.69999999999999751</v>
      </c>
      <c r="F74" s="8">
        <f t="shared" si="203"/>
        <v>0.61557220667245915</v>
      </c>
      <c r="G74" s="6">
        <v>25.62</v>
      </c>
      <c r="H74" s="7">
        <f t="shared" si="209"/>
        <v>9.7100000000000009</v>
      </c>
      <c r="I74" s="7">
        <f t="shared" si="210"/>
        <v>-1.2599999999999998</v>
      </c>
      <c r="J74" s="8">
        <f t="shared" si="204"/>
        <v>0.41754395971418479</v>
      </c>
      <c r="K74" s="2">
        <f>1-(K73/K72)</f>
        <v>0.31222278535750558</v>
      </c>
      <c r="M74" s="26"/>
      <c r="N74" s="8">
        <v>17.649999999999999</v>
      </c>
      <c r="O74" s="6">
        <v>24.94</v>
      </c>
      <c r="P74" s="7">
        <f t="shared" si="211"/>
        <v>7.2900000000000027</v>
      </c>
      <c r="Q74" s="4">
        <f t="shared" si="212"/>
        <v>1.1599999999999984</v>
      </c>
      <c r="R74" s="8">
        <f t="shared" si="205"/>
        <v>2.2345742761444374</v>
      </c>
      <c r="S74" s="3">
        <v>25.38</v>
      </c>
      <c r="T74" s="7">
        <f t="shared" si="213"/>
        <v>7.73</v>
      </c>
      <c r="U74" s="7">
        <f t="shared" si="214"/>
        <v>0.72000000000000064</v>
      </c>
      <c r="V74" s="8">
        <f t="shared" si="206"/>
        <v>1.6471820345351469</v>
      </c>
      <c r="W74" s="2">
        <f>1-(W73/W72)</f>
        <v>0.23852971269845646</v>
      </c>
    </row>
    <row r="75" spans="1:23" s="14" customFormat="1">
      <c r="A75"/>
      <c r="B75" s="9" t="s">
        <v>0</v>
      </c>
      <c r="C75" s="10" t="s">
        <v>3</v>
      </c>
      <c r="D75" s="11" t="s">
        <v>1</v>
      </c>
      <c r="E75" s="11" t="s">
        <v>2</v>
      </c>
      <c r="F75" s="12" t="s">
        <v>5</v>
      </c>
      <c r="G75" s="10" t="s">
        <v>6</v>
      </c>
      <c r="H75" s="11" t="s">
        <v>1</v>
      </c>
      <c r="I75" s="11" t="s">
        <v>2</v>
      </c>
      <c r="J75" s="12" t="s">
        <v>5</v>
      </c>
      <c r="K75" s="13" t="s">
        <v>8</v>
      </c>
      <c r="M75" s="1"/>
      <c r="N75" s="12" t="s">
        <v>0</v>
      </c>
      <c r="O75" s="10" t="s">
        <v>3</v>
      </c>
      <c r="P75" s="11" t="s">
        <v>1</v>
      </c>
      <c r="Q75" s="11" t="s">
        <v>2</v>
      </c>
      <c r="R75" s="12" t="s">
        <v>5</v>
      </c>
      <c r="S75" s="10" t="s">
        <v>6</v>
      </c>
      <c r="T75" s="11" t="s">
        <v>1</v>
      </c>
      <c r="U75" s="11" t="s">
        <v>2</v>
      </c>
      <c r="V75" s="12" t="s">
        <v>5</v>
      </c>
      <c r="W75" s="13" t="s">
        <v>8</v>
      </c>
    </row>
    <row r="76" spans="1:23" s="14" customFormat="1">
      <c r="A76" s="24">
        <v>19</v>
      </c>
      <c r="B76" s="1">
        <v>17.329999999999998</v>
      </c>
      <c r="C76" s="18">
        <v>24.18</v>
      </c>
      <c r="D76" s="4">
        <f>C76-B76</f>
        <v>6.8500000000000014</v>
      </c>
      <c r="E76" s="4">
        <f>AVERAGE($D$4:$D$6)-D76</f>
        <v>1.5999999999999996</v>
      </c>
      <c r="F76" s="5">
        <f t="shared" ref="F76:F78" si="215">POWER(2,E76)</f>
        <v>3.0314331330207951</v>
      </c>
      <c r="G76" s="3">
        <v>24.97</v>
      </c>
      <c r="H76" s="4">
        <f>G76-B76</f>
        <v>7.6400000000000006</v>
      </c>
      <c r="I76" s="4">
        <f>AVERAGE($D$4:$D$6)-H76</f>
        <v>0.8100000000000005</v>
      </c>
      <c r="J76" s="5">
        <f t="shared" ref="J76:J78" si="216">POWER(2,I76)</f>
        <v>1.7532114426320708</v>
      </c>
      <c r="K76" s="1">
        <f>AVERAGE(F76:F78)</f>
        <v>2.8766034057325371</v>
      </c>
      <c r="M76" s="24">
        <v>19</v>
      </c>
      <c r="N76" s="5">
        <v>16.52</v>
      </c>
      <c r="O76" s="3">
        <v>24.1</v>
      </c>
      <c r="P76" s="4">
        <f>O76-N76</f>
        <v>7.5800000000000018</v>
      </c>
      <c r="Q76" s="4">
        <f>AVERAGE($D$4:$D$6)-P76</f>
        <v>0.86999999999999922</v>
      </c>
      <c r="R76" s="5">
        <f t="shared" ref="R76:R78" si="217">POWER(2,Q76)</f>
        <v>1.8276629004587999</v>
      </c>
      <c r="S76" s="3">
        <v>24.38</v>
      </c>
      <c r="T76" s="4">
        <f>S76-N76</f>
        <v>7.8599999999999994</v>
      </c>
      <c r="U76" s="4">
        <f>AVERAGE($D$4:$D$6)-T76</f>
        <v>0.59000000000000163</v>
      </c>
      <c r="V76" s="5">
        <f t="shared" ref="V76:V78" si="218">POWER(2,U76)</f>
        <v>1.5052467474110689</v>
      </c>
      <c r="W76" s="1">
        <f>AVERAGE(R76:R78)</f>
        <v>1.795739836085823</v>
      </c>
    </row>
    <row r="77" spans="1:23" s="14" customFormat="1">
      <c r="A77" s="25"/>
      <c r="B77" s="1">
        <v>17.37</v>
      </c>
      <c r="C77" s="18">
        <v>24.33</v>
      </c>
      <c r="D77" s="4">
        <f t="shared" ref="D77:D78" si="219">C77-B77</f>
        <v>6.9599999999999973</v>
      </c>
      <c r="E77" s="4">
        <f t="shared" ref="E77:E78" si="220">AVERAGE($D$4:$D$6)-D77</f>
        <v>1.4900000000000038</v>
      </c>
      <c r="F77" s="5">
        <f t="shared" si="215"/>
        <v>2.8088897514760016</v>
      </c>
      <c r="G77" s="3">
        <v>24.93</v>
      </c>
      <c r="H77" s="4">
        <f t="shared" ref="H77:H78" si="221">G77-B77</f>
        <v>7.5599999999999987</v>
      </c>
      <c r="I77" s="4">
        <f t="shared" ref="I77:I78" si="222">AVERAGE($D$4:$D$6)-H77</f>
        <v>0.89000000000000234</v>
      </c>
      <c r="J77" s="5">
        <f t="shared" si="216"/>
        <v>1.8531761237807447</v>
      </c>
      <c r="K77" s="1">
        <f>AVERAGE(J76:J78)</f>
        <v>1.7473972278427936</v>
      </c>
      <c r="M77" s="25"/>
      <c r="N77" s="5">
        <v>16.54</v>
      </c>
      <c r="O77" s="3">
        <v>24.23</v>
      </c>
      <c r="P77" s="4">
        <f t="shared" ref="P77:P78" si="223">O77-N77</f>
        <v>7.6900000000000013</v>
      </c>
      <c r="Q77" s="4">
        <f t="shared" ref="Q77:Q78" si="224">AVERAGE($D$4:$D$6)-P77</f>
        <v>0.75999999999999979</v>
      </c>
      <c r="R77" s="5">
        <f t="shared" si="217"/>
        <v>1.6934906247250541</v>
      </c>
      <c r="S77" s="3">
        <v>24.37</v>
      </c>
      <c r="T77" s="4">
        <f t="shared" ref="T77:T78" si="225">S77-N77</f>
        <v>7.8300000000000018</v>
      </c>
      <c r="U77" s="4">
        <f t="shared" ref="U77:U78" si="226">AVERAGE($D$4:$D$6)-T77</f>
        <v>0.61999999999999922</v>
      </c>
      <c r="V77" s="5">
        <f t="shared" si="218"/>
        <v>1.5368751812880115</v>
      </c>
      <c r="W77" s="1">
        <f>AVERAGE(V76:V78)</f>
        <v>1.4953503747405252</v>
      </c>
    </row>
    <row r="78" spans="1:23" s="14" customFormat="1" ht="17" thickBot="1">
      <c r="A78" s="26"/>
      <c r="B78" s="2">
        <v>17.21</v>
      </c>
      <c r="C78" s="19">
        <v>24.18</v>
      </c>
      <c r="D78" s="7">
        <f t="shared" si="219"/>
        <v>6.9699999999999989</v>
      </c>
      <c r="E78" s="7">
        <f t="shared" si="220"/>
        <v>1.4800000000000022</v>
      </c>
      <c r="F78" s="8">
        <f t="shared" si="215"/>
        <v>2.7894873327008152</v>
      </c>
      <c r="G78" s="6">
        <v>24.95</v>
      </c>
      <c r="H78" s="7">
        <f t="shared" si="221"/>
        <v>7.7399999999999984</v>
      </c>
      <c r="I78" s="7">
        <f t="shared" si="222"/>
        <v>0.71000000000000263</v>
      </c>
      <c r="J78" s="8">
        <f t="shared" si="216"/>
        <v>1.6358041171155653</v>
      </c>
      <c r="K78" s="2">
        <f>1-(K77/K76)</f>
        <v>0.39254843946838314</v>
      </c>
      <c r="M78" s="26"/>
      <c r="N78" s="8">
        <v>16.489999999999998</v>
      </c>
      <c r="O78" s="6">
        <v>24.04</v>
      </c>
      <c r="P78" s="7">
        <f t="shared" si="223"/>
        <v>7.5500000000000007</v>
      </c>
      <c r="Q78" s="4">
        <f t="shared" si="224"/>
        <v>0.90000000000000036</v>
      </c>
      <c r="R78" s="8">
        <f t="shared" si="217"/>
        <v>1.8660659830736153</v>
      </c>
      <c r="S78" s="3">
        <v>24.41</v>
      </c>
      <c r="T78" s="7">
        <f t="shared" si="225"/>
        <v>7.9200000000000017</v>
      </c>
      <c r="U78" s="7">
        <f t="shared" si="226"/>
        <v>0.52999999999999936</v>
      </c>
      <c r="V78" s="8">
        <f t="shared" si="218"/>
        <v>1.4439291955224955</v>
      </c>
      <c r="W78" s="2">
        <f>1-(W77/W76)</f>
        <v>0.1672789428117033</v>
      </c>
    </row>
    <row r="79" spans="1:23" s="14" customFormat="1">
      <c r="A79"/>
      <c r="B79" s="9" t="s">
        <v>0</v>
      </c>
      <c r="C79" s="10" t="s">
        <v>3</v>
      </c>
      <c r="D79" s="11" t="s">
        <v>1</v>
      </c>
      <c r="E79" s="11" t="s">
        <v>2</v>
      </c>
      <c r="F79" s="12" t="s">
        <v>5</v>
      </c>
      <c r="G79" s="10" t="s">
        <v>6</v>
      </c>
      <c r="H79" s="11" t="s">
        <v>1</v>
      </c>
      <c r="I79" s="11" t="s">
        <v>2</v>
      </c>
      <c r="J79" s="12" t="s">
        <v>5</v>
      </c>
      <c r="K79" s="13" t="s">
        <v>8</v>
      </c>
      <c r="M79" s="1"/>
      <c r="N79" s="12" t="s">
        <v>0</v>
      </c>
      <c r="O79" s="10" t="s">
        <v>3</v>
      </c>
      <c r="P79" s="11" t="s">
        <v>1</v>
      </c>
      <c r="Q79" s="11" t="s">
        <v>2</v>
      </c>
      <c r="R79" s="12" t="s">
        <v>5</v>
      </c>
      <c r="S79" s="10" t="s">
        <v>6</v>
      </c>
      <c r="T79" s="11" t="s">
        <v>1</v>
      </c>
      <c r="U79" s="11" t="s">
        <v>2</v>
      </c>
      <c r="V79" s="12" t="s">
        <v>5</v>
      </c>
      <c r="W79" s="13" t="s">
        <v>8</v>
      </c>
    </row>
    <row r="80" spans="1:23" s="14" customFormat="1">
      <c r="A80" s="24">
        <v>20</v>
      </c>
      <c r="B80" s="1">
        <v>17.98</v>
      </c>
      <c r="C80" s="18">
        <v>23.69</v>
      </c>
      <c r="D80" s="4">
        <f>C80-B80</f>
        <v>5.7100000000000009</v>
      </c>
      <c r="E80" s="4">
        <f>AVERAGE($D$4:$D$6)-D80</f>
        <v>2.74</v>
      </c>
      <c r="F80" s="5">
        <f t="shared" ref="F80:F82" si="227">POWER(2,E80)</f>
        <v>6.6807033554269548</v>
      </c>
      <c r="G80" s="3">
        <v>24.13</v>
      </c>
      <c r="H80" s="4">
        <f>G80-B80</f>
        <v>6.1499999999999986</v>
      </c>
      <c r="I80" s="4">
        <f>AVERAGE($D$4:$D$6)-H80</f>
        <v>2.3000000000000025</v>
      </c>
      <c r="J80" s="5">
        <f t="shared" ref="J80:J82" si="228">POWER(2,I80)</f>
        <v>4.9245776533796741</v>
      </c>
      <c r="K80" s="1">
        <f>AVERAGE(F80:F82)</f>
        <v>6.7169621154897294</v>
      </c>
      <c r="M80" s="24">
        <v>20</v>
      </c>
      <c r="N80" s="5">
        <v>16.260000000000002</v>
      </c>
      <c r="O80" s="3">
        <v>23.57</v>
      </c>
      <c r="P80" s="4">
        <f>O80-N80</f>
        <v>7.3099999999999987</v>
      </c>
      <c r="Q80" s="4">
        <f>AVERAGE($D$4:$D$6)-P80</f>
        <v>1.1400000000000023</v>
      </c>
      <c r="R80" s="5">
        <f t="shared" ref="R80:R82" si="229">POWER(2,Q80)</f>
        <v>2.2038102317532249</v>
      </c>
      <c r="S80" s="3">
        <v>23.85</v>
      </c>
      <c r="T80" s="4">
        <f>S80-N80</f>
        <v>7.59</v>
      </c>
      <c r="U80" s="4">
        <f>AVERAGE($D$4:$D$6)-T80</f>
        <v>0.86000000000000121</v>
      </c>
      <c r="V80" s="5">
        <f t="shared" ref="V80:V82" si="230">POWER(2,U80)</f>
        <v>1.8150383106343231</v>
      </c>
      <c r="W80" s="1">
        <f>AVERAGE(R80:R82)</f>
        <v>2.1987359553426415</v>
      </c>
    </row>
    <row r="81" spans="1:24" s="14" customFormat="1">
      <c r="A81" s="25"/>
      <c r="B81" s="1">
        <v>18</v>
      </c>
      <c r="C81" s="18">
        <v>23.77</v>
      </c>
      <c r="D81" s="4">
        <f t="shared" ref="D81:D82" si="231">C81-B81</f>
        <v>5.77</v>
      </c>
      <c r="E81" s="4">
        <f t="shared" ref="E81:E82" si="232">AVERAGE($D$4:$D$6)-D81</f>
        <v>2.6800000000000015</v>
      </c>
      <c r="F81" s="5">
        <f t="shared" si="227"/>
        <v>6.4085590207169831</v>
      </c>
      <c r="G81" s="3">
        <v>24.11</v>
      </c>
      <c r="H81" s="4">
        <f t="shared" ref="H81:H82" si="233">G81-B81</f>
        <v>6.1099999999999994</v>
      </c>
      <c r="I81" s="4">
        <f t="shared" ref="I81:I82" si="234">AVERAGE($D$4:$D$6)-H81</f>
        <v>2.3400000000000016</v>
      </c>
      <c r="J81" s="5">
        <f t="shared" si="228"/>
        <v>5.0630263758811251</v>
      </c>
      <c r="K81" s="1">
        <f>AVERAGE(J80:J82)</f>
        <v>4.9821449430055864</v>
      </c>
      <c r="M81" s="25"/>
      <c r="N81" s="5">
        <v>16.32</v>
      </c>
      <c r="O81" s="3">
        <v>23.64</v>
      </c>
      <c r="P81" s="4">
        <f t="shared" ref="P81:P82" si="235">O81-N81</f>
        <v>7.32</v>
      </c>
      <c r="Q81" s="4">
        <f t="shared" ref="Q81:Q82" si="236">AVERAGE($D$4:$D$6)-P81</f>
        <v>1.1300000000000008</v>
      </c>
      <c r="R81" s="5">
        <f t="shared" si="229"/>
        <v>2.1885874025214802</v>
      </c>
      <c r="S81" s="3">
        <v>23.87</v>
      </c>
      <c r="T81" s="4">
        <f t="shared" ref="T81:T82" si="237">S81-N81</f>
        <v>7.5500000000000007</v>
      </c>
      <c r="U81" s="4">
        <f t="shared" ref="U81:U82" si="238">AVERAGE($D$4:$D$6)-T81</f>
        <v>0.90000000000000036</v>
      </c>
      <c r="V81" s="5">
        <f t="shared" si="230"/>
        <v>1.8660659830736153</v>
      </c>
      <c r="W81" s="1">
        <f>AVERAGE(V80:V82)</f>
        <v>1.8074018067667286</v>
      </c>
    </row>
    <row r="82" spans="1:24" s="14" customFormat="1" ht="17" thickBot="1">
      <c r="A82" s="26"/>
      <c r="B82" s="2">
        <v>17.940000000000001</v>
      </c>
      <c r="C82" s="19">
        <v>23.57</v>
      </c>
      <c r="D82" s="7">
        <f t="shared" si="231"/>
        <v>5.629999999999999</v>
      </c>
      <c r="E82" s="7">
        <f t="shared" si="232"/>
        <v>2.8200000000000021</v>
      </c>
      <c r="F82" s="8">
        <f t="shared" si="227"/>
        <v>7.0616239703252495</v>
      </c>
      <c r="G82" s="6">
        <v>24.08</v>
      </c>
      <c r="H82" s="7">
        <f t="shared" si="233"/>
        <v>6.139999999999997</v>
      </c>
      <c r="I82" s="7">
        <f t="shared" si="234"/>
        <v>2.3100000000000041</v>
      </c>
      <c r="J82" s="8">
        <f t="shared" si="228"/>
        <v>4.95883079975596</v>
      </c>
      <c r="K82" s="2">
        <f>1-(K81/K80)</f>
        <v>0.25827407429968197</v>
      </c>
      <c r="M82" s="26"/>
      <c r="N82" s="8">
        <v>16.239999999999998</v>
      </c>
      <c r="O82" s="6">
        <v>23.55</v>
      </c>
      <c r="P82" s="7">
        <f t="shared" si="235"/>
        <v>7.3100000000000023</v>
      </c>
      <c r="Q82" s="7">
        <f t="shared" si="236"/>
        <v>1.1399999999999988</v>
      </c>
      <c r="R82" s="8">
        <f t="shared" si="229"/>
        <v>2.2038102317532196</v>
      </c>
      <c r="S82" s="6">
        <v>23.89</v>
      </c>
      <c r="T82" s="7">
        <f t="shared" si="237"/>
        <v>7.6500000000000021</v>
      </c>
      <c r="U82" s="7">
        <f t="shared" si="238"/>
        <v>0.79999999999999893</v>
      </c>
      <c r="V82" s="8">
        <f t="shared" si="230"/>
        <v>1.7411011265922471</v>
      </c>
      <c r="W82" s="2">
        <f>1-(W81/W80)</f>
        <v>0.17798142047253196</v>
      </c>
    </row>
    <row r="83" spans="1:24" ht="45" customHeight="1"/>
    <row r="84" spans="1:24" ht="47" customHeight="1" thickBot="1">
      <c r="A84" s="45" t="s">
        <v>42</v>
      </c>
    </row>
    <row r="85" spans="1:24" ht="31">
      <c r="A85" s="53" t="s">
        <v>34</v>
      </c>
      <c r="B85" s="50"/>
      <c r="C85" s="50"/>
      <c r="D85" s="50"/>
      <c r="E85" s="50"/>
      <c r="F85" s="50"/>
      <c r="G85" s="50"/>
      <c r="H85" s="50"/>
      <c r="I85" s="50"/>
      <c r="J85" s="50"/>
      <c r="K85" s="51"/>
      <c r="L85" s="52"/>
      <c r="M85" s="53" t="s">
        <v>38</v>
      </c>
      <c r="N85" s="35"/>
      <c r="O85" s="35"/>
      <c r="P85" s="35"/>
      <c r="Q85" s="35"/>
      <c r="R85" s="35"/>
      <c r="S85" s="35"/>
      <c r="T85" s="35"/>
      <c r="U85" s="35"/>
      <c r="V85" s="35"/>
      <c r="W85" s="36"/>
    </row>
    <row r="86" spans="1:24" ht="23">
      <c r="A86" s="54" t="s">
        <v>41</v>
      </c>
      <c r="B86" s="4"/>
      <c r="C86" s="4"/>
      <c r="D86" s="4"/>
      <c r="E86" s="4"/>
      <c r="F86" s="4"/>
      <c r="G86" s="4"/>
      <c r="H86" s="4"/>
      <c r="I86" s="4"/>
      <c r="J86" s="4"/>
      <c r="K86" s="33"/>
      <c r="M86" s="54" t="s">
        <v>13</v>
      </c>
      <c r="N86" s="4"/>
      <c r="O86" s="4"/>
      <c r="P86" s="4"/>
      <c r="Q86" s="4"/>
      <c r="R86" s="4"/>
      <c r="S86" s="4"/>
      <c r="T86" s="4"/>
      <c r="U86" s="4"/>
      <c r="V86" s="4"/>
      <c r="W86" s="5"/>
    </row>
    <row r="87" spans="1:24" ht="17">
      <c r="A87" s="55"/>
      <c r="B87" s="56" t="s">
        <v>14</v>
      </c>
      <c r="C87" s="56" t="s">
        <v>15</v>
      </c>
      <c r="D87" s="56" t="s">
        <v>16</v>
      </c>
      <c r="E87" s="56" t="s">
        <v>17</v>
      </c>
      <c r="F87" s="56" t="s">
        <v>18</v>
      </c>
      <c r="G87" s="56" t="s">
        <v>19</v>
      </c>
      <c r="H87" s="56" t="s">
        <v>20</v>
      </c>
      <c r="I87" s="56" t="s">
        <v>21</v>
      </c>
      <c r="J87" s="56" t="s">
        <v>22</v>
      </c>
      <c r="K87" s="33"/>
      <c r="L87" s="14" t="s">
        <v>33</v>
      </c>
      <c r="M87" s="55"/>
      <c r="N87" s="56" t="s">
        <v>14</v>
      </c>
      <c r="O87" s="56" t="s">
        <v>15</v>
      </c>
      <c r="P87" s="56" t="s">
        <v>16</v>
      </c>
      <c r="Q87" s="56" t="s">
        <v>17</v>
      </c>
      <c r="R87" s="56" t="s">
        <v>18</v>
      </c>
      <c r="S87" s="56" t="s">
        <v>19</v>
      </c>
      <c r="T87" s="56" t="s">
        <v>20</v>
      </c>
      <c r="U87" s="56" t="s">
        <v>21</v>
      </c>
      <c r="V87" s="56" t="s">
        <v>22</v>
      </c>
      <c r="W87" s="5"/>
      <c r="X87" s="14" t="s">
        <v>33</v>
      </c>
    </row>
    <row r="88" spans="1:24" ht="17">
      <c r="A88" s="55" t="s">
        <v>23</v>
      </c>
      <c r="B88" s="57" t="s">
        <v>43</v>
      </c>
      <c r="C88" s="57" t="s">
        <v>25</v>
      </c>
      <c r="D88" s="57">
        <v>20</v>
      </c>
      <c r="E88" s="57">
        <v>5</v>
      </c>
      <c r="F88" s="57">
        <v>24</v>
      </c>
      <c r="G88" s="57">
        <v>60.25</v>
      </c>
      <c r="H88" s="57">
        <v>55</v>
      </c>
      <c r="I88" s="57">
        <v>5</v>
      </c>
      <c r="J88" s="57">
        <v>2</v>
      </c>
      <c r="K88" s="33"/>
      <c r="M88" s="55" t="s">
        <v>23</v>
      </c>
      <c r="N88" s="57" t="s">
        <v>45</v>
      </c>
      <c r="O88" s="57" t="s">
        <v>25</v>
      </c>
      <c r="P88" s="57">
        <v>20</v>
      </c>
      <c r="Q88" s="57">
        <v>7</v>
      </c>
      <c r="R88" s="57">
        <v>26</v>
      </c>
      <c r="S88" s="57">
        <v>59.97</v>
      </c>
      <c r="T88" s="57">
        <v>50</v>
      </c>
      <c r="U88" s="57">
        <v>6</v>
      </c>
      <c r="V88" s="57">
        <v>2</v>
      </c>
      <c r="W88" s="5"/>
    </row>
    <row r="89" spans="1:24" ht="17">
      <c r="A89" s="55" t="s">
        <v>26</v>
      </c>
      <c r="B89" s="57" t="s">
        <v>44</v>
      </c>
      <c r="C89" s="57" t="s">
        <v>28</v>
      </c>
      <c r="D89" s="57">
        <v>20</v>
      </c>
      <c r="E89" s="57">
        <v>171</v>
      </c>
      <c r="F89" s="57">
        <v>152</v>
      </c>
      <c r="G89" s="57">
        <v>60.32</v>
      </c>
      <c r="H89" s="57">
        <v>60</v>
      </c>
      <c r="I89" s="57">
        <v>5</v>
      </c>
      <c r="J89" s="57">
        <v>2</v>
      </c>
      <c r="K89" s="33"/>
      <c r="M89" s="55" t="s">
        <v>26</v>
      </c>
      <c r="N89" s="57" t="s">
        <v>46</v>
      </c>
      <c r="O89" s="57" t="s">
        <v>28</v>
      </c>
      <c r="P89" s="57">
        <v>20</v>
      </c>
      <c r="Q89" s="57">
        <v>146</v>
      </c>
      <c r="R89" s="57">
        <v>127</v>
      </c>
      <c r="S89" s="57">
        <v>59.97</v>
      </c>
      <c r="T89" s="57">
        <v>55</v>
      </c>
      <c r="U89" s="57">
        <v>4</v>
      </c>
      <c r="V89" s="57">
        <v>2</v>
      </c>
      <c r="W89" s="5"/>
    </row>
    <row r="90" spans="1:24" ht="17">
      <c r="A90" s="55" t="s">
        <v>29</v>
      </c>
      <c r="B90" s="57">
        <v>167</v>
      </c>
      <c r="C90" s="4"/>
      <c r="D90" s="4"/>
      <c r="E90" s="4"/>
      <c r="F90" s="4"/>
      <c r="G90" s="4"/>
      <c r="H90" s="4"/>
      <c r="I90" s="4"/>
      <c r="J90" s="4"/>
      <c r="K90" s="33"/>
      <c r="M90" s="55" t="s">
        <v>29</v>
      </c>
      <c r="N90" s="57">
        <v>140</v>
      </c>
      <c r="O90" s="4"/>
      <c r="P90" s="4"/>
      <c r="Q90" s="4"/>
      <c r="R90" s="4"/>
      <c r="S90" s="4"/>
      <c r="T90" s="4"/>
      <c r="U90" s="4"/>
      <c r="V90" s="4"/>
      <c r="W90" s="5"/>
    </row>
    <row r="91" spans="1:24" ht="23">
      <c r="A91" s="32"/>
      <c r="B91" s="37"/>
      <c r="C91" s="37"/>
      <c r="D91" s="37"/>
      <c r="E91" s="37"/>
      <c r="F91" s="37"/>
      <c r="G91" s="37"/>
      <c r="H91" s="37"/>
      <c r="I91" s="37"/>
      <c r="J91" s="37"/>
      <c r="K91" s="33"/>
      <c r="M91" s="54"/>
      <c r="N91" s="4"/>
      <c r="O91" s="4"/>
      <c r="P91" s="4"/>
      <c r="Q91" s="4"/>
      <c r="R91" s="4"/>
      <c r="S91" s="4"/>
      <c r="T91" s="4"/>
      <c r="U91" s="4"/>
      <c r="V91" s="4"/>
      <c r="W91" s="5"/>
    </row>
    <row r="92" spans="1:24" ht="17">
      <c r="A92" s="34"/>
      <c r="B92" s="38"/>
      <c r="C92" s="38"/>
      <c r="D92" s="38"/>
      <c r="E92" s="38"/>
      <c r="F92" s="38"/>
      <c r="G92" s="38"/>
      <c r="H92" s="38"/>
      <c r="I92" s="38"/>
      <c r="J92" s="38"/>
      <c r="K92" s="33"/>
      <c r="M92" s="55"/>
      <c r="N92" s="56"/>
      <c r="O92" s="56"/>
      <c r="P92" s="56"/>
      <c r="Q92" s="56"/>
      <c r="R92" s="56"/>
      <c r="S92" s="56"/>
      <c r="T92" s="56"/>
      <c r="U92" s="56"/>
      <c r="V92" s="56"/>
      <c r="W92" s="5"/>
    </row>
    <row r="93" spans="1:24" ht="17">
      <c r="A93" s="34"/>
      <c r="B93" s="39"/>
      <c r="C93" s="39"/>
      <c r="D93" s="39"/>
      <c r="E93" s="39"/>
      <c r="F93" s="39"/>
      <c r="G93" s="39"/>
      <c r="H93" s="39"/>
      <c r="I93" s="39"/>
      <c r="J93" s="39"/>
      <c r="K93" s="33"/>
      <c r="M93" s="55"/>
      <c r="N93" s="57"/>
      <c r="O93" s="57"/>
      <c r="P93" s="57"/>
      <c r="Q93" s="57"/>
      <c r="R93" s="57"/>
      <c r="S93" s="57"/>
      <c r="T93" s="57"/>
      <c r="U93" s="57"/>
      <c r="V93" s="57"/>
      <c r="W93" s="5"/>
    </row>
    <row r="94" spans="1:24" ht="17">
      <c r="A94" s="34"/>
      <c r="B94" s="39"/>
      <c r="C94" s="39"/>
      <c r="D94" s="39"/>
      <c r="E94" s="39"/>
      <c r="F94" s="39"/>
      <c r="G94" s="39"/>
      <c r="H94" s="39"/>
      <c r="I94" s="39"/>
      <c r="J94" s="39"/>
      <c r="K94" s="33"/>
      <c r="M94" s="55"/>
      <c r="N94" s="57"/>
      <c r="O94" s="57"/>
      <c r="P94" s="57"/>
      <c r="Q94" s="57"/>
      <c r="R94" s="57"/>
      <c r="S94" s="57"/>
      <c r="T94" s="57"/>
      <c r="U94" s="57"/>
      <c r="V94" s="57"/>
      <c r="W94" s="5"/>
    </row>
    <row r="95" spans="1:24" ht="18" thickBot="1">
      <c r="A95" s="40"/>
      <c r="B95" s="41"/>
      <c r="C95" s="22"/>
      <c r="D95" s="22"/>
      <c r="E95" s="22"/>
      <c r="F95" s="22"/>
      <c r="G95" s="22"/>
      <c r="H95" s="22"/>
      <c r="I95" s="22"/>
      <c r="J95" s="22"/>
      <c r="K95" s="42"/>
      <c r="M95" s="58"/>
      <c r="N95" s="59"/>
      <c r="O95" s="7"/>
      <c r="P95" s="7"/>
      <c r="Q95" s="7"/>
      <c r="R95" s="7"/>
      <c r="S95" s="7"/>
      <c r="T95" s="7"/>
      <c r="U95" s="7"/>
      <c r="V95" s="7"/>
      <c r="W95" s="8"/>
    </row>
  </sheetData>
  <mergeCells count="46">
    <mergeCell ref="A1:K1"/>
    <mergeCell ref="M1:W1"/>
    <mergeCell ref="C2:F2"/>
    <mergeCell ref="G2:J2"/>
    <mergeCell ref="O2:R2"/>
    <mergeCell ref="S2:V2"/>
    <mergeCell ref="A4:A6"/>
    <mergeCell ref="M4:M6"/>
    <mergeCell ref="A8:A10"/>
    <mergeCell ref="M8:M10"/>
    <mergeCell ref="A12:A14"/>
    <mergeCell ref="M12:M14"/>
    <mergeCell ref="A16:A18"/>
    <mergeCell ref="M16:M18"/>
    <mergeCell ref="A20:A22"/>
    <mergeCell ref="M20:M22"/>
    <mergeCell ref="A24:A26"/>
    <mergeCell ref="M24:M26"/>
    <mergeCell ref="A28:A30"/>
    <mergeCell ref="M28:M30"/>
    <mergeCell ref="A32:A34"/>
    <mergeCell ref="M32:M34"/>
    <mergeCell ref="A36:A38"/>
    <mergeCell ref="M36:M38"/>
    <mergeCell ref="A40:A42"/>
    <mergeCell ref="M40:M42"/>
    <mergeCell ref="A44:A46"/>
    <mergeCell ref="M44:M46"/>
    <mergeCell ref="A48:A50"/>
    <mergeCell ref="M48:M50"/>
    <mergeCell ref="A52:A54"/>
    <mergeCell ref="M52:M54"/>
    <mergeCell ref="A56:A58"/>
    <mergeCell ref="M56:M58"/>
    <mergeCell ref="A60:A62"/>
    <mergeCell ref="M60:M62"/>
    <mergeCell ref="A76:A78"/>
    <mergeCell ref="M76:M78"/>
    <mergeCell ref="A80:A82"/>
    <mergeCell ref="M80:M82"/>
    <mergeCell ref="A64:A66"/>
    <mergeCell ref="M64:M66"/>
    <mergeCell ref="A68:A70"/>
    <mergeCell ref="M68:M70"/>
    <mergeCell ref="A72:A74"/>
    <mergeCell ref="M72:M7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3506-B9EA-B843-8BBC-FFB055F7D48A}">
  <dimension ref="A1:X64"/>
  <sheetViews>
    <sheetView zoomScale="90" workbookViewId="0">
      <selection activeCell="K63" sqref="K63"/>
    </sheetView>
  </sheetViews>
  <sheetFormatPr baseColWidth="10" defaultRowHeight="16"/>
  <cols>
    <col min="3" max="3" width="12.33203125" customWidth="1"/>
    <col min="12" max="12" width="10.83203125" style="14"/>
    <col min="13" max="13" width="10.83203125" style="4"/>
    <col min="15" max="15" width="11.6640625" customWidth="1"/>
    <col min="24" max="24" width="10.83203125" style="14"/>
  </cols>
  <sheetData>
    <row r="1" spans="1:23" ht="33" customHeight="1" thickBot="1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/>
      <c r="M1" s="27" t="s">
        <v>10</v>
      </c>
      <c r="N1" s="28"/>
      <c r="O1" s="28"/>
      <c r="P1" s="28"/>
      <c r="Q1" s="28"/>
      <c r="R1" s="28"/>
      <c r="S1" s="28"/>
      <c r="T1" s="28"/>
      <c r="U1" s="28"/>
      <c r="V1" s="28"/>
      <c r="W1" s="29"/>
    </row>
    <row r="2" spans="1:23" ht="32" thickBot="1">
      <c r="A2" s="15" t="s">
        <v>11</v>
      </c>
      <c r="C2" s="30" t="s">
        <v>4</v>
      </c>
      <c r="D2" s="30"/>
      <c r="E2" s="30"/>
      <c r="F2" s="30"/>
      <c r="G2" s="30" t="s">
        <v>7</v>
      </c>
      <c r="H2" s="30"/>
      <c r="I2" s="30"/>
      <c r="J2" s="30"/>
      <c r="K2" s="15" t="s">
        <v>8</v>
      </c>
      <c r="M2" s="17" t="s">
        <v>11</v>
      </c>
      <c r="O2" s="30" t="s">
        <v>4</v>
      </c>
      <c r="P2" s="30"/>
      <c r="Q2" s="30"/>
      <c r="R2" s="30"/>
      <c r="S2" s="30" t="s">
        <v>7</v>
      </c>
      <c r="T2" s="30"/>
      <c r="U2" s="30"/>
      <c r="V2" s="30"/>
      <c r="W2" s="15" t="s">
        <v>8</v>
      </c>
    </row>
    <row r="3" spans="1:23" ht="17" thickBot="1">
      <c r="A3" s="9" t="s">
        <v>12</v>
      </c>
      <c r="B3" s="9" t="s">
        <v>0</v>
      </c>
      <c r="C3" s="10" t="s">
        <v>3</v>
      </c>
      <c r="D3" s="11" t="s">
        <v>1</v>
      </c>
      <c r="E3" s="11" t="s">
        <v>2</v>
      </c>
      <c r="F3" s="12" t="s">
        <v>5</v>
      </c>
      <c r="G3" s="10" t="s">
        <v>6</v>
      </c>
      <c r="H3" s="11" t="s">
        <v>1</v>
      </c>
      <c r="I3" s="11" t="s">
        <v>2</v>
      </c>
      <c r="J3" s="12" t="s">
        <v>5</v>
      </c>
      <c r="K3" s="13" t="s">
        <v>8</v>
      </c>
      <c r="M3" s="16" t="s">
        <v>12</v>
      </c>
      <c r="N3" s="12" t="s">
        <v>0</v>
      </c>
      <c r="O3" s="10" t="s">
        <v>3</v>
      </c>
      <c r="P3" s="11" t="s">
        <v>1</v>
      </c>
      <c r="Q3" s="11" t="s">
        <v>2</v>
      </c>
      <c r="R3" s="12" t="s">
        <v>5</v>
      </c>
      <c r="S3" s="10" t="s">
        <v>6</v>
      </c>
      <c r="T3" s="11" t="s">
        <v>1</v>
      </c>
      <c r="U3" s="11" t="s">
        <v>2</v>
      </c>
      <c r="V3" s="12" t="s">
        <v>5</v>
      </c>
      <c r="W3" s="13" t="s">
        <v>8</v>
      </c>
    </row>
    <row r="4" spans="1:23">
      <c r="A4" s="24">
        <v>1</v>
      </c>
      <c r="B4" s="1">
        <v>16.8</v>
      </c>
      <c r="C4" s="21">
        <v>24.24</v>
      </c>
      <c r="D4" s="4">
        <f>C4-B4</f>
        <v>7.4399999999999977</v>
      </c>
      <c r="E4" s="4">
        <f>AVERAGE($D$4:$D$6)-D4</f>
        <v>0</v>
      </c>
      <c r="F4" s="5">
        <f t="shared" ref="F4:F6" si="0">POWER(2,E4)</f>
        <v>1</v>
      </c>
      <c r="G4" s="3">
        <v>24.32</v>
      </c>
      <c r="H4" s="4">
        <f>G4-B4</f>
        <v>7.52</v>
      </c>
      <c r="I4" s="4">
        <f>AVERAGE($D$4:$D$6)-H4</f>
        <v>-8.0000000000000959E-2</v>
      </c>
      <c r="J4" s="5">
        <f t="shared" ref="J4:J6" si="1">POWER(2,I4)</f>
        <v>0.94605764672559522</v>
      </c>
      <c r="K4" s="1">
        <f>AVERAGE(F4:F6)</f>
        <v>1.0004004175887407</v>
      </c>
      <c r="M4" s="31">
        <v>1</v>
      </c>
      <c r="N4" s="5">
        <v>17.8</v>
      </c>
      <c r="O4" s="3">
        <v>24.25</v>
      </c>
      <c r="P4" s="4">
        <f>O4-N4</f>
        <v>6.4499999999999993</v>
      </c>
      <c r="Q4" s="4">
        <f>AVERAGE($D$4:$D$6)-P4</f>
        <v>0.98999999999999932</v>
      </c>
      <c r="R4" s="5">
        <f t="shared" ref="R4:R6" si="2">POWER(2,Q4)</f>
        <v>1.9861849908740707</v>
      </c>
      <c r="S4" s="3">
        <v>24.39</v>
      </c>
      <c r="T4" s="4">
        <f>S4-N4</f>
        <v>6.59</v>
      </c>
      <c r="U4" s="4">
        <f>AVERAGE($D$4:$D$6)-T4</f>
        <v>0.84999999999999876</v>
      </c>
      <c r="V4" s="5">
        <f t="shared" ref="V4:V6" si="3">POWER(2,U4)</f>
        <v>1.8025009252216588</v>
      </c>
      <c r="W4" s="1">
        <f>AVERAGE(R4:R6)</f>
        <v>2.0482138212943073</v>
      </c>
    </row>
    <row r="5" spans="1:23">
      <c r="A5" s="25"/>
      <c r="B5" s="1">
        <v>16.920000000000002</v>
      </c>
      <c r="C5" s="21">
        <v>24.31</v>
      </c>
      <c r="D5" s="4">
        <f t="shared" ref="D5:D6" si="4">C5-B5</f>
        <v>7.389999999999997</v>
      </c>
      <c r="E5" s="4">
        <f t="shared" ref="E5:E6" si="5">AVERAGE($D$4:$D$6)-D5</f>
        <v>5.0000000000001599E-2</v>
      </c>
      <c r="F5" s="5">
        <f t="shared" si="0"/>
        <v>1.0352649238413787</v>
      </c>
      <c r="G5" s="3">
        <v>24.34</v>
      </c>
      <c r="H5" s="4">
        <f t="shared" ref="H5:H6" si="6">G5-B5</f>
        <v>7.4199999999999982</v>
      </c>
      <c r="I5" s="4">
        <f t="shared" ref="I5:I6" si="7">AVERAGE($D$4:$D$6)-H5</f>
        <v>2.0000000000000462E-2</v>
      </c>
      <c r="J5" s="5">
        <f t="shared" si="1"/>
        <v>1.0139594797900295</v>
      </c>
      <c r="K5" s="1">
        <f>AVERAGE(J4:J6)</f>
        <v>0.93558747962605049</v>
      </c>
      <c r="M5" s="25"/>
      <c r="N5" s="5">
        <v>17.940000000000001</v>
      </c>
      <c r="O5" s="3">
        <v>24.27</v>
      </c>
      <c r="P5" s="4">
        <f t="shared" ref="P5:P6" si="8">O5-N5</f>
        <v>6.3299999999999983</v>
      </c>
      <c r="Q5" s="4">
        <f t="shared" ref="Q5:Q6" si="9">AVERAGE($D$4:$D$6)-P5</f>
        <v>1.1100000000000003</v>
      </c>
      <c r="R5" s="5">
        <f t="shared" si="2"/>
        <v>2.1584564730088549</v>
      </c>
      <c r="S5" s="3">
        <v>24.38</v>
      </c>
      <c r="T5" s="4">
        <f t="shared" ref="T5:T6" si="10">S5-N5</f>
        <v>6.4399999999999977</v>
      </c>
      <c r="U5" s="4">
        <f t="shared" ref="U5:U6" si="11">AVERAGE($D$4:$D$6)-T5</f>
        <v>1.0000000000000009</v>
      </c>
      <c r="V5" s="5">
        <f t="shared" si="3"/>
        <v>2.0000000000000013</v>
      </c>
      <c r="W5" s="1">
        <f>AVERAGE(V4:V6)</f>
        <v>1.8725130786186595</v>
      </c>
    </row>
    <row r="6" spans="1:23" ht="17" thickBot="1">
      <c r="A6" s="26"/>
      <c r="B6" s="2">
        <v>16.7</v>
      </c>
      <c r="C6" s="21">
        <v>24.19</v>
      </c>
      <c r="D6" s="7">
        <f t="shared" si="4"/>
        <v>7.490000000000002</v>
      </c>
      <c r="E6" s="7">
        <f t="shared" si="5"/>
        <v>-5.0000000000003375E-2</v>
      </c>
      <c r="F6" s="8">
        <f t="shared" si="0"/>
        <v>0.96593632892484316</v>
      </c>
      <c r="G6" s="6">
        <v>24.38</v>
      </c>
      <c r="H6" s="7">
        <f t="shared" si="6"/>
        <v>7.68</v>
      </c>
      <c r="I6" s="4">
        <f t="shared" si="7"/>
        <v>-0.2400000000000011</v>
      </c>
      <c r="J6" s="8">
        <f t="shared" si="1"/>
        <v>0.84674531236252659</v>
      </c>
      <c r="K6" s="2">
        <f>K5/K4</f>
        <v>0.93521300389007389</v>
      </c>
      <c r="M6" s="26"/>
      <c r="N6" s="8">
        <v>17.77</v>
      </c>
      <c r="O6" s="6">
        <v>24.21</v>
      </c>
      <c r="P6" s="7">
        <f t="shared" si="8"/>
        <v>6.4400000000000013</v>
      </c>
      <c r="Q6" s="4">
        <f t="shared" si="9"/>
        <v>0.99999999999999734</v>
      </c>
      <c r="R6" s="8">
        <f t="shared" si="2"/>
        <v>1.9999999999999962</v>
      </c>
      <c r="S6" s="6">
        <v>24.35</v>
      </c>
      <c r="T6" s="7">
        <f t="shared" si="10"/>
        <v>6.5800000000000018</v>
      </c>
      <c r="U6" s="4">
        <f t="shared" si="11"/>
        <v>0.85999999999999677</v>
      </c>
      <c r="V6" s="8">
        <f t="shared" si="3"/>
        <v>1.8150383106343178</v>
      </c>
      <c r="W6" s="2">
        <f>W5/W4</f>
        <v>0.91421757784808866</v>
      </c>
    </row>
    <row r="7" spans="1:23">
      <c r="B7" s="9" t="s">
        <v>0</v>
      </c>
      <c r="C7" s="10" t="s">
        <v>3</v>
      </c>
      <c r="D7" s="11" t="s">
        <v>1</v>
      </c>
      <c r="E7" s="11" t="s">
        <v>2</v>
      </c>
      <c r="F7" s="12" t="s">
        <v>5</v>
      </c>
      <c r="G7" s="10" t="s">
        <v>6</v>
      </c>
      <c r="H7" s="11" t="s">
        <v>1</v>
      </c>
      <c r="I7" s="11" t="s">
        <v>2</v>
      </c>
      <c r="J7" s="12" t="s">
        <v>5</v>
      </c>
      <c r="K7" s="13" t="s">
        <v>8</v>
      </c>
      <c r="M7" s="1"/>
      <c r="N7" s="12" t="s">
        <v>0</v>
      </c>
      <c r="O7" s="10" t="s">
        <v>3</v>
      </c>
      <c r="P7" s="11" t="s">
        <v>1</v>
      </c>
      <c r="Q7" s="11" t="s">
        <v>2</v>
      </c>
      <c r="R7" s="12" t="s">
        <v>5</v>
      </c>
      <c r="S7" s="10" t="s">
        <v>6</v>
      </c>
      <c r="T7" s="11" t="s">
        <v>1</v>
      </c>
      <c r="U7" s="11" t="s">
        <v>2</v>
      </c>
      <c r="V7" s="12" t="s">
        <v>5</v>
      </c>
      <c r="W7" s="13" t="s">
        <v>8</v>
      </c>
    </row>
    <row r="8" spans="1:23">
      <c r="A8" s="24">
        <v>2</v>
      </c>
      <c r="B8" s="1">
        <v>16.03</v>
      </c>
      <c r="C8" s="21">
        <v>25.74</v>
      </c>
      <c r="D8" s="4">
        <f>C8-B8</f>
        <v>9.7099999999999973</v>
      </c>
      <c r="E8" s="4">
        <f>AVERAGE($D$4:$D$6)-D8</f>
        <v>-2.2699999999999987</v>
      </c>
      <c r="F8" s="5">
        <f t="shared" ref="F8:F10" si="12">POWER(2,E8)</f>
        <v>0.20732988645361064</v>
      </c>
      <c r="G8" s="3">
        <v>25.79</v>
      </c>
      <c r="H8" s="4">
        <f>G8-B8</f>
        <v>9.759999999999998</v>
      </c>
      <c r="I8" s="4">
        <f>AVERAGE($D$4:$D$6)-H8</f>
        <v>-2.3199999999999994</v>
      </c>
      <c r="J8" s="5">
        <f t="shared" ref="J8:J10" si="13">POWER(2,I8)</f>
        <v>0.20026746939740558</v>
      </c>
      <c r="K8" s="1">
        <f>AVERAGE(F8:F10)</f>
        <v>0.20288148427399447</v>
      </c>
      <c r="M8" s="24">
        <v>2</v>
      </c>
      <c r="N8" s="5">
        <v>18.16</v>
      </c>
      <c r="O8" s="3">
        <v>24.24</v>
      </c>
      <c r="P8" s="4">
        <f>O8-N8</f>
        <v>6.0799999999999983</v>
      </c>
      <c r="Q8" s="4">
        <f>AVERAGE($D$4:$D$6)-P8</f>
        <v>1.3600000000000003</v>
      </c>
      <c r="R8" s="5">
        <f t="shared" ref="R8:R10" si="14">POWER(2,Q8)</f>
        <v>2.566851795125809</v>
      </c>
      <c r="S8" s="3">
        <v>24.39</v>
      </c>
      <c r="T8" s="4">
        <f>S8-N8</f>
        <v>6.23</v>
      </c>
      <c r="U8" s="4">
        <f>AVERAGE($D$4:$D$6)-T8</f>
        <v>1.2099999999999982</v>
      </c>
      <c r="V8" s="5">
        <f t="shared" ref="V8:V10" si="15">POWER(2,U8)</f>
        <v>2.3133763678105721</v>
      </c>
      <c r="W8" s="1">
        <f>AVERAGE(R8:R10)</f>
        <v>2.5377063300431946</v>
      </c>
    </row>
    <row r="9" spans="1:23">
      <c r="A9" s="25"/>
      <c r="B9" s="1">
        <v>16.03</v>
      </c>
      <c r="C9" s="21">
        <v>25.88</v>
      </c>
      <c r="D9" s="4">
        <f t="shared" ref="D9:D10" si="16">C9-B9</f>
        <v>9.8499999999999979</v>
      </c>
      <c r="E9" s="4">
        <f t="shared" ref="E9:E10" si="17">AVERAGE($D$4:$D$6)-D9</f>
        <v>-2.4099999999999993</v>
      </c>
      <c r="F9" s="5">
        <f t="shared" si="12"/>
        <v>0.18815584342638353</v>
      </c>
      <c r="G9" s="3">
        <v>25.91</v>
      </c>
      <c r="H9" s="4">
        <f t="shared" ref="H9:H10" si="18">G9-B9</f>
        <v>9.879999999999999</v>
      </c>
      <c r="I9" s="4">
        <f t="shared" ref="I9:I10" si="19">AVERAGE($D$4:$D$6)-H9</f>
        <v>-2.4400000000000004</v>
      </c>
      <c r="J9" s="5">
        <f t="shared" si="13"/>
        <v>0.18428365216138765</v>
      </c>
      <c r="K9" s="1">
        <f>AVERAGE(J8:J10)</f>
        <v>0.1977743671386285</v>
      </c>
      <c r="M9" s="25"/>
      <c r="N9" s="5">
        <v>18.23</v>
      </c>
      <c r="O9" s="3">
        <v>24.31</v>
      </c>
      <c r="P9" s="4">
        <f t="shared" ref="P9:P10" si="20">O9-N9</f>
        <v>6.0799999999999983</v>
      </c>
      <c r="Q9" s="4">
        <f t="shared" ref="Q9:Q10" si="21">AVERAGE($D$4:$D$6)-P9</f>
        <v>1.3600000000000003</v>
      </c>
      <c r="R9" s="5">
        <f t="shared" si="14"/>
        <v>2.566851795125809</v>
      </c>
      <c r="S9" s="3">
        <v>24.39</v>
      </c>
      <c r="T9" s="4">
        <f t="shared" ref="T9:T10" si="22">S9-N9</f>
        <v>6.16</v>
      </c>
      <c r="U9" s="4">
        <f t="shared" ref="U9:U10" si="23">AVERAGE($D$4:$D$6)-T9</f>
        <v>1.2799999999999985</v>
      </c>
      <c r="V9" s="5">
        <f t="shared" si="15"/>
        <v>2.4283897687900913</v>
      </c>
      <c r="W9" s="1">
        <f>AVERAGE(V8:V10)</f>
        <v>2.315192122784627</v>
      </c>
    </row>
    <row r="10" spans="1:23" ht="17" thickBot="1">
      <c r="A10" s="26"/>
      <c r="B10" s="2">
        <v>15.96</v>
      </c>
      <c r="C10" s="21">
        <v>25.63</v>
      </c>
      <c r="D10" s="7">
        <f t="shared" si="16"/>
        <v>9.6699999999999982</v>
      </c>
      <c r="E10" s="7">
        <f t="shared" si="17"/>
        <v>-2.2299999999999995</v>
      </c>
      <c r="F10" s="8">
        <f t="shared" si="12"/>
        <v>0.21315872294198926</v>
      </c>
      <c r="G10" s="6">
        <v>25.66</v>
      </c>
      <c r="H10" s="7">
        <f t="shared" si="18"/>
        <v>9.6999999999999993</v>
      </c>
      <c r="I10" s="4">
        <f t="shared" si="19"/>
        <v>-2.2600000000000007</v>
      </c>
      <c r="J10" s="8">
        <f t="shared" si="13"/>
        <v>0.20877197985709223</v>
      </c>
      <c r="K10" s="2">
        <f>K9/K8</f>
        <v>0.97482709102981169</v>
      </c>
      <c r="M10" s="26"/>
      <c r="N10" s="8">
        <v>18.079999999999998</v>
      </c>
      <c r="O10" s="6">
        <v>24.21</v>
      </c>
      <c r="P10" s="7">
        <f t="shared" si="20"/>
        <v>6.1300000000000026</v>
      </c>
      <c r="Q10" s="4">
        <f t="shared" si="21"/>
        <v>1.3099999999999961</v>
      </c>
      <c r="R10" s="8">
        <f t="shared" si="14"/>
        <v>2.4794153998779662</v>
      </c>
      <c r="S10" s="6">
        <v>24.38</v>
      </c>
      <c r="T10" s="7">
        <f t="shared" si="22"/>
        <v>6.3000000000000007</v>
      </c>
      <c r="U10" s="4">
        <f t="shared" si="23"/>
        <v>1.1399999999999979</v>
      </c>
      <c r="V10" s="8">
        <f t="shared" si="15"/>
        <v>2.2038102317532182</v>
      </c>
      <c r="W10" s="2">
        <f>W9/W8</f>
        <v>0.91231680174168139</v>
      </c>
    </row>
    <row r="11" spans="1:23">
      <c r="B11" s="9" t="s">
        <v>0</v>
      </c>
      <c r="C11" s="10" t="s">
        <v>3</v>
      </c>
      <c r="D11" s="11" t="s">
        <v>1</v>
      </c>
      <c r="E11" s="11" t="s">
        <v>2</v>
      </c>
      <c r="F11" s="12" t="s">
        <v>5</v>
      </c>
      <c r="G11" s="10" t="s">
        <v>6</v>
      </c>
      <c r="H11" s="11" t="s">
        <v>1</v>
      </c>
      <c r="I11" s="11" t="s">
        <v>2</v>
      </c>
      <c r="J11" s="12" t="s">
        <v>5</v>
      </c>
      <c r="K11" s="13" t="s">
        <v>8</v>
      </c>
      <c r="M11" s="1"/>
      <c r="N11" s="12" t="s">
        <v>0</v>
      </c>
      <c r="O11" s="10" t="s">
        <v>3</v>
      </c>
      <c r="P11" s="11" t="s">
        <v>1</v>
      </c>
      <c r="Q11" s="11" t="s">
        <v>2</v>
      </c>
      <c r="R11" s="12" t="s">
        <v>5</v>
      </c>
      <c r="S11" s="10" t="s">
        <v>6</v>
      </c>
      <c r="T11" s="11" t="s">
        <v>1</v>
      </c>
      <c r="U11" s="11" t="s">
        <v>2</v>
      </c>
      <c r="V11" s="12" t="s">
        <v>5</v>
      </c>
      <c r="W11" s="13" t="s">
        <v>8</v>
      </c>
    </row>
    <row r="12" spans="1:23">
      <c r="A12" s="24">
        <v>3</v>
      </c>
      <c r="B12" s="1">
        <v>17.3</v>
      </c>
      <c r="C12" s="21">
        <v>25</v>
      </c>
      <c r="D12" s="4">
        <f>C12-B12</f>
        <v>7.6999999999999993</v>
      </c>
      <c r="E12" s="4">
        <f>AVERAGE($D$4:$D$6)-D12</f>
        <v>-0.26000000000000068</v>
      </c>
      <c r="F12" s="5">
        <f t="shared" ref="F12:F14" si="24">POWER(2,E12)</f>
        <v>0.83508791942836891</v>
      </c>
      <c r="G12" s="3">
        <v>25.11</v>
      </c>
      <c r="H12" s="4">
        <f>G12-B12</f>
        <v>7.8099999999999987</v>
      </c>
      <c r="I12" s="4">
        <f>AVERAGE($D$4:$D$6)-H12</f>
        <v>-0.37000000000000011</v>
      </c>
      <c r="J12" s="5">
        <f t="shared" ref="J12:J14" si="25">POWER(2,I12)</f>
        <v>0.77378249677119493</v>
      </c>
      <c r="K12" s="1">
        <f>AVERAGE(F12:F14)</f>
        <v>0.84307649999735579</v>
      </c>
      <c r="M12" s="24">
        <v>3</v>
      </c>
      <c r="N12" s="5">
        <v>16.149999999999999</v>
      </c>
      <c r="O12" s="3">
        <v>25.1</v>
      </c>
      <c r="P12" s="4">
        <f>O12-N12</f>
        <v>8.9500000000000028</v>
      </c>
      <c r="Q12" s="4">
        <f>AVERAGE($D$4:$D$6)-P12</f>
        <v>-1.5100000000000042</v>
      </c>
      <c r="R12" s="5">
        <f t="shared" ref="R12:R14" si="26">POWER(2,Q12)</f>
        <v>0.35111121893449831</v>
      </c>
      <c r="S12" s="3">
        <v>25.21</v>
      </c>
      <c r="T12" s="4">
        <f>S12-N12</f>
        <v>9.0600000000000023</v>
      </c>
      <c r="U12" s="4">
        <f>AVERAGE($D$4:$D$6)-T12</f>
        <v>-1.6200000000000037</v>
      </c>
      <c r="V12" s="5">
        <f t="shared" ref="V12:V14" si="27">POWER(2,U12)</f>
        <v>0.32533546386048257</v>
      </c>
      <c r="W12" s="1">
        <f>AVERAGE(R12:R14)</f>
        <v>0.34314322577983969</v>
      </c>
    </row>
    <row r="13" spans="1:23">
      <c r="A13" s="25"/>
      <c r="B13" s="1">
        <v>17.440000000000001</v>
      </c>
      <c r="C13" s="21">
        <v>25.08</v>
      </c>
      <c r="D13" s="4">
        <f t="shared" ref="D13:D14" si="28">C13-B13</f>
        <v>7.639999999999997</v>
      </c>
      <c r="E13" s="4">
        <f t="shared" ref="E13:E14" si="29">AVERAGE($D$4:$D$6)-D13</f>
        <v>-0.1999999999999984</v>
      </c>
      <c r="F13" s="5">
        <f t="shared" si="24"/>
        <v>0.87055056329612512</v>
      </c>
      <c r="G13" s="3">
        <v>25.09</v>
      </c>
      <c r="H13" s="4">
        <f t="shared" ref="H13:H14" si="30">G13-B13</f>
        <v>7.6499999999999986</v>
      </c>
      <c r="I13" s="4">
        <f t="shared" ref="I13:I14" si="31">AVERAGE($D$4:$D$6)-H13</f>
        <v>-0.20999999999999996</v>
      </c>
      <c r="J13" s="5">
        <f t="shared" si="25"/>
        <v>0.86453723130786519</v>
      </c>
      <c r="K13" s="1">
        <f>AVERAGE(J12:J14)</f>
        <v>0.77695815404484081</v>
      </c>
      <c r="M13" s="25"/>
      <c r="N13" s="5">
        <v>16.18</v>
      </c>
      <c r="O13" s="3">
        <v>25.19</v>
      </c>
      <c r="P13" s="4">
        <f t="shared" ref="P13:P14" si="32">O13-N13</f>
        <v>9.0100000000000016</v>
      </c>
      <c r="Q13" s="4">
        <f t="shared" ref="Q13:Q14" si="33">AVERAGE($D$4:$D$6)-P13</f>
        <v>-1.5700000000000029</v>
      </c>
      <c r="R13" s="5">
        <f t="shared" si="26"/>
        <v>0.33680839421642189</v>
      </c>
      <c r="S13" s="3">
        <v>25.17</v>
      </c>
      <c r="T13" s="4">
        <f t="shared" ref="T13:T14" si="34">S13-N13</f>
        <v>8.990000000000002</v>
      </c>
      <c r="U13" s="4">
        <f t="shared" ref="U13:U14" si="35">AVERAGE($D$4:$D$6)-T13</f>
        <v>-1.5500000000000034</v>
      </c>
      <c r="V13" s="5">
        <f t="shared" si="27"/>
        <v>0.34151006418859808</v>
      </c>
      <c r="W13" s="1">
        <f>AVERAGE(V12:V14)</f>
        <v>0.32849522829296529</v>
      </c>
    </row>
    <row r="14" spans="1:23" ht="17" thickBot="1">
      <c r="A14" s="26"/>
      <c r="B14" s="2">
        <v>17.16</v>
      </c>
      <c r="C14" s="21">
        <v>24.88</v>
      </c>
      <c r="D14" s="7">
        <f t="shared" si="28"/>
        <v>7.7199999999999989</v>
      </c>
      <c r="E14" s="7">
        <f t="shared" si="29"/>
        <v>-0.28000000000000025</v>
      </c>
      <c r="F14" s="8">
        <f t="shared" si="24"/>
        <v>0.82359101726757311</v>
      </c>
      <c r="G14" s="6">
        <v>25.13</v>
      </c>
      <c r="H14" s="7">
        <f t="shared" si="30"/>
        <v>7.9699999999999989</v>
      </c>
      <c r="I14" s="4">
        <f t="shared" si="31"/>
        <v>-0.53000000000000025</v>
      </c>
      <c r="J14" s="8">
        <f t="shared" si="25"/>
        <v>0.6925547340554622</v>
      </c>
      <c r="K14" s="2">
        <f>K13/K12</f>
        <v>0.92157491526246749</v>
      </c>
      <c r="M14" s="26"/>
      <c r="N14" s="8">
        <v>16.09</v>
      </c>
      <c r="O14" s="6">
        <v>25.08</v>
      </c>
      <c r="P14" s="7">
        <f t="shared" si="32"/>
        <v>8.9899999999999984</v>
      </c>
      <c r="Q14" s="4">
        <f t="shared" si="33"/>
        <v>-1.5499999999999998</v>
      </c>
      <c r="R14" s="8">
        <f t="shared" si="26"/>
        <v>0.34151006418859892</v>
      </c>
      <c r="S14" s="6">
        <v>25.18</v>
      </c>
      <c r="T14" s="7">
        <f t="shared" si="34"/>
        <v>9.09</v>
      </c>
      <c r="U14" s="4">
        <f t="shared" si="35"/>
        <v>-1.6500000000000012</v>
      </c>
      <c r="V14" s="8">
        <f t="shared" si="27"/>
        <v>0.31864015682981528</v>
      </c>
      <c r="W14" s="2">
        <f>W13/W12</f>
        <v>0.95731229298324383</v>
      </c>
    </row>
    <row r="15" spans="1:23">
      <c r="B15" s="9" t="s">
        <v>0</v>
      </c>
      <c r="C15" s="10" t="s">
        <v>3</v>
      </c>
      <c r="D15" s="11" t="s">
        <v>1</v>
      </c>
      <c r="E15" s="11" t="s">
        <v>2</v>
      </c>
      <c r="F15" s="12" t="s">
        <v>5</v>
      </c>
      <c r="G15" s="10" t="s">
        <v>6</v>
      </c>
      <c r="H15" s="11" t="s">
        <v>1</v>
      </c>
      <c r="I15" s="11" t="s">
        <v>2</v>
      </c>
      <c r="J15" s="12" t="s">
        <v>5</v>
      </c>
      <c r="K15" s="13" t="s">
        <v>8</v>
      </c>
      <c r="M15" s="1"/>
      <c r="N15" s="12" t="s">
        <v>0</v>
      </c>
      <c r="O15" s="10" t="s">
        <v>3</v>
      </c>
      <c r="P15" s="11" t="s">
        <v>1</v>
      </c>
      <c r="Q15" s="11" t="s">
        <v>2</v>
      </c>
      <c r="R15" s="12" t="s">
        <v>5</v>
      </c>
      <c r="S15" s="10" t="s">
        <v>6</v>
      </c>
      <c r="T15" s="11" t="s">
        <v>1</v>
      </c>
      <c r="U15" s="11" t="s">
        <v>2</v>
      </c>
      <c r="V15" s="12" t="s">
        <v>5</v>
      </c>
      <c r="W15" s="13" t="s">
        <v>8</v>
      </c>
    </row>
    <row r="16" spans="1:23">
      <c r="A16" s="24">
        <v>4</v>
      </c>
      <c r="B16" s="1">
        <v>18.05</v>
      </c>
      <c r="C16" s="21">
        <v>25.68</v>
      </c>
      <c r="D16" s="4">
        <f>C16-B16</f>
        <v>7.629999999999999</v>
      </c>
      <c r="E16" s="4">
        <f>AVERAGE($D$4:$D$6)-D16</f>
        <v>-0.19000000000000039</v>
      </c>
      <c r="F16" s="5">
        <f t="shared" ref="F16:F18" si="36">POWER(2,E16)</f>
        <v>0.87660572131603487</v>
      </c>
      <c r="G16" s="3">
        <v>25.71</v>
      </c>
      <c r="H16" s="4">
        <f>G16-B16</f>
        <v>7.66</v>
      </c>
      <c r="I16" s="4">
        <f>AVERAGE($D$4:$D$6)-H16</f>
        <v>-0.22000000000000153</v>
      </c>
      <c r="J16" s="5">
        <f t="shared" ref="J16:J18" si="37">POWER(2,I16)</f>
        <v>0.85856543643775285</v>
      </c>
      <c r="K16" s="1">
        <f>AVERAGE(F16:F18)</f>
        <v>0.86457886473051337</v>
      </c>
      <c r="M16" s="24">
        <v>4</v>
      </c>
      <c r="N16" s="5">
        <v>16.97</v>
      </c>
      <c r="O16" s="3">
        <v>24.43</v>
      </c>
      <c r="P16" s="4">
        <f>O16-N16</f>
        <v>7.4600000000000009</v>
      </c>
      <c r="Q16" s="4">
        <f>AVERAGE($D$4:$D$6)-P16</f>
        <v>-2.0000000000002238E-2</v>
      </c>
      <c r="R16" s="5">
        <f t="shared" ref="R16:R18" si="38">POWER(2,Q16)</f>
        <v>0.98623270449335776</v>
      </c>
      <c r="S16" s="3">
        <v>24.52</v>
      </c>
      <c r="T16" s="4">
        <f>S16-N16</f>
        <v>7.5500000000000007</v>
      </c>
      <c r="U16" s="4">
        <f>AVERAGE($D$4:$D$6)-T16</f>
        <v>-0.1100000000000021</v>
      </c>
      <c r="V16" s="5">
        <f t="shared" ref="V16:V18" si="39">POWER(2,U16)</f>
        <v>0.92658806189036946</v>
      </c>
      <c r="W16" s="1">
        <f>AVERAGE(R16:R18)</f>
        <v>1.0028681118429026</v>
      </c>
    </row>
    <row r="17" spans="1:23">
      <c r="A17" s="25"/>
      <c r="B17" s="1">
        <v>18.149999999999999</v>
      </c>
      <c r="C17" s="21">
        <v>25.81</v>
      </c>
      <c r="D17" s="4">
        <f t="shared" ref="D17:D18" si="40">C17-B17</f>
        <v>7.66</v>
      </c>
      <c r="E17" s="4">
        <f t="shared" ref="E17:E18" si="41">AVERAGE($D$4:$D$6)-D17</f>
        <v>-0.22000000000000153</v>
      </c>
      <c r="F17" s="5">
        <f t="shared" si="36"/>
        <v>0.85856543643775285</v>
      </c>
      <c r="G17" s="3">
        <v>25.79</v>
      </c>
      <c r="H17" s="4">
        <f t="shared" ref="H17:H18" si="42">G17-B17</f>
        <v>7.6400000000000006</v>
      </c>
      <c r="I17" s="4">
        <f t="shared" ref="I17:I18" si="43">AVERAGE($D$4:$D$6)-H17</f>
        <v>-0.20000000000000195</v>
      </c>
      <c r="J17" s="5">
        <f t="shared" si="37"/>
        <v>0.8705505632961229</v>
      </c>
      <c r="K17" s="1">
        <f>AVERAGE(J16:J18)</f>
        <v>0.85862043736546756</v>
      </c>
      <c r="M17" s="25"/>
      <c r="N17" s="5">
        <v>16.989999999999998</v>
      </c>
      <c r="O17" s="3">
        <v>24.47</v>
      </c>
      <c r="P17" s="4">
        <f t="shared" ref="P17:P18" si="44">O17-N17</f>
        <v>7.48</v>
      </c>
      <c r="Q17" s="4">
        <f t="shared" ref="Q17:Q18" si="45">AVERAGE($D$4:$D$6)-P17</f>
        <v>-4.0000000000001812E-2</v>
      </c>
      <c r="R17" s="5">
        <f t="shared" si="38"/>
        <v>0.9726549474122842</v>
      </c>
      <c r="S17" s="3">
        <v>24.55</v>
      </c>
      <c r="T17" s="4">
        <f t="shared" ref="T17:T18" si="46">S17-N17</f>
        <v>7.5600000000000023</v>
      </c>
      <c r="U17" s="4">
        <f t="shared" ref="U17:U18" si="47">AVERAGE($D$4:$D$6)-T17</f>
        <v>-0.12000000000000366</v>
      </c>
      <c r="V17" s="5">
        <f t="shared" si="39"/>
        <v>0.92018765062487273</v>
      </c>
      <c r="W17" s="1">
        <f>AVERAGE(V16:V18)</f>
        <v>0.92660290135068235</v>
      </c>
    </row>
    <row r="18" spans="1:23" ht="17" thickBot="1">
      <c r="A18" s="26"/>
      <c r="B18" s="2">
        <v>18.010000000000002</v>
      </c>
      <c r="C18" s="21">
        <v>25.67</v>
      </c>
      <c r="D18" s="7">
        <f t="shared" si="40"/>
        <v>7.66</v>
      </c>
      <c r="E18" s="7">
        <f t="shared" si="41"/>
        <v>-0.22000000000000153</v>
      </c>
      <c r="F18" s="8">
        <f t="shared" si="36"/>
        <v>0.85856543643775285</v>
      </c>
      <c r="G18" s="6">
        <v>25.69</v>
      </c>
      <c r="H18" s="7">
        <f t="shared" si="42"/>
        <v>7.68</v>
      </c>
      <c r="I18" s="4">
        <f t="shared" si="43"/>
        <v>-0.2400000000000011</v>
      </c>
      <c r="J18" s="8">
        <f t="shared" si="37"/>
        <v>0.84674531236252659</v>
      </c>
      <c r="K18" s="2">
        <f>K17/K16</f>
        <v>0.99310828935553142</v>
      </c>
      <c r="M18" s="26"/>
      <c r="N18" s="8">
        <v>16.97</v>
      </c>
      <c r="O18" s="6">
        <v>24.34</v>
      </c>
      <c r="P18" s="7">
        <f t="shared" si="44"/>
        <v>7.370000000000001</v>
      </c>
      <c r="Q18" s="4">
        <f t="shared" si="45"/>
        <v>6.999999999999762E-2</v>
      </c>
      <c r="R18" s="8">
        <f t="shared" si="38"/>
        <v>1.0497166836230656</v>
      </c>
      <c r="S18" s="6">
        <v>24.51</v>
      </c>
      <c r="T18" s="7">
        <f t="shared" si="46"/>
        <v>7.5400000000000027</v>
      </c>
      <c r="U18" s="4">
        <f t="shared" si="47"/>
        <v>-0.10000000000000409</v>
      </c>
      <c r="V18" s="8">
        <f t="shared" si="39"/>
        <v>0.93303299153680475</v>
      </c>
      <c r="W18" s="2">
        <f>W17/W16</f>
        <v>0.92395290109277395</v>
      </c>
    </row>
    <row r="19" spans="1:23">
      <c r="B19" s="9" t="s">
        <v>0</v>
      </c>
      <c r="C19" s="10" t="s">
        <v>3</v>
      </c>
      <c r="D19" s="11" t="s">
        <v>1</v>
      </c>
      <c r="E19" s="11" t="s">
        <v>2</v>
      </c>
      <c r="F19" s="12" t="s">
        <v>5</v>
      </c>
      <c r="G19" s="10" t="s">
        <v>6</v>
      </c>
      <c r="H19" s="11" t="s">
        <v>1</v>
      </c>
      <c r="I19" s="11" t="s">
        <v>2</v>
      </c>
      <c r="J19" s="12" t="s">
        <v>5</v>
      </c>
      <c r="K19" s="13" t="s">
        <v>8</v>
      </c>
      <c r="M19" s="1"/>
      <c r="N19" s="12" t="s">
        <v>0</v>
      </c>
      <c r="O19" s="10" t="s">
        <v>3</v>
      </c>
      <c r="P19" s="11" t="s">
        <v>1</v>
      </c>
      <c r="Q19" s="11" t="s">
        <v>2</v>
      </c>
      <c r="R19" s="12" t="s">
        <v>5</v>
      </c>
      <c r="S19" s="10" t="s">
        <v>6</v>
      </c>
      <c r="T19" s="11" t="s">
        <v>1</v>
      </c>
      <c r="U19" s="11" t="s">
        <v>2</v>
      </c>
      <c r="V19" s="12" t="s">
        <v>5</v>
      </c>
      <c r="W19" s="13" t="s">
        <v>8</v>
      </c>
    </row>
    <row r="20" spans="1:23">
      <c r="A20" s="24">
        <v>5</v>
      </c>
      <c r="B20" s="1">
        <v>16.96</v>
      </c>
      <c r="C20" s="3">
        <v>24.34</v>
      </c>
      <c r="D20" s="4">
        <f>C20-B20</f>
        <v>7.379999999999999</v>
      </c>
      <c r="E20" s="4">
        <f>AVERAGE($D$4:$D$6)-D20</f>
        <v>5.9999999999999609E-2</v>
      </c>
      <c r="F20" s="5">
        <f t="shared" ref="F20:F22" si="48">POWER(2,E20)</f>
        <v>1.0424657608411212</v>
      </c>
      <c r="G20" s="21">
        <v>24.41</v>
      </c>
      <c r="H20" s="4">
        <f>G20-B20</f>
        <v>7.4499999999999993</v>
      </c>
      <c r="I20" s="4">
        <f>AVERAGE($D$4:$D$6)-H20</f>
        <v>-1.0000000000000675E-2</v>
      </c>
      <c r="J20" s="5">
        <f t="shared" ref="J20:J22" si="49">POWER(2,I20)</f>
        <v>0.99309249543703537</v>
      </c>
      <c r="K20" s="1">
        <f>AVERAGE(F20:F22)</f>
        <v>1.0352815037795204</v>
      </c>
      <c r="M20" s="24">
        <v>5</v>
      </c>
      <c r="N20" s="5">
        <v>17.63</v>
      </c>
      <c r="O20" s="3">
        <v>25.52</v>
      </c>
      <c r="P20" s="4">
        <f>O20-N20</f>
        <v>7.8900000000000006</v>
      </c>
      <c r="Q20" s="4">
        <f>AVERAGE($D$4:$D$6)-P20</f>
        <v>-0.45000000000000195</v>
      </c>
      <c r="R20" s="5">
        <f t="shared" ref="R20:R22" si="50">POWER(2,Q20)</f>
        <v>0.73204284797281183</v>
      </c>
      <c r="S20" s="3">
        <v>25.61</v>
      </c>
      <c r="T20" s="4">
        <f>S20-N20</f>
        <v>7.98</v>
      </c>
      <c r="U20" s="4">
        <f>AVERAGE($D$4:$D$6)-T20</f>
        <v>-0.54000000000000181</v>
      </c>
      <c r="V20" s="5">
        <f t="shared" ref="V20:V22" si="51">POWER(2,U20)</f>
        <v>0.68777090906987104</v>
      </c>
      <c r="W20" s="1">
        <f>AVERAGE(R20:R22)</f>
        <v>0.72804250282261407</v>
      </c>
    </row>
    <row r="21" spans="1:23">
      <c r="A21" s="25"/>
      <c r="B21" s="1">
        <v>17.04</v>
      </c>
      <c r="C21" s="3">
        <v>24.44</v>
      </c>
      <c r="D21" s="4">
        <f t="shared" ref="D21:D22" si="52">C21-B21</f>
        <v>7.4000000000000021</v>
      </c>
      <c r="E21" s="4">
        <f t="shared" ref="E21:E22" si="53">AVERAGE($D$4:$D$6)-D21</f>
        <v>3.9999999999996483E-2</v>
      </c>
      <c r="F21" s="5">
        <f t="shared" si="48"/>
        <v>1.0281138266560641</v>
      </c>
      <c r="G21" s="21">
        <v>24.45</v>
      </c>
      <c r="H21" s="4">
        <f t="shared" ref="H21:H22" si="54">G21-B21</f>
        <v>7.41</v>
      </c>
      <c r="I21" s="4">
        <f t="shared" ref="I21:I22" si="55">AVERAGE($D$4:$D$6)-H21</f>
        <v>2.9999999999998472E-2</v>
      </c>
      <c r="J21" s="5">
        <f t="shared" si="49"/>
        <v>1.0210121257071922</v>
      </c>
      <c r="K21" s="1">
        <f>AVERAGE(J20:J22)</f>
        <v>0.99558652285217064</v>
      </c>
      <c r="M21" s="25"/>
      <c r="N21" s="5">
        <v>17.73</v>
      </c>
      <c r="O21" s="3">
        <v>25.54</v>
      </c>
      <c r="P21" s="4">
        <f t="shared" ref="P21:P22" si="56">O21-N21</f>
        <v>7.8099999999999987</v>
      </c>
      <c r="Q21" s="4">
        <f t="shared" ref="Q21:Q22" si="57">AVERAGE($D$4:$D$6)-P21</f>
        <v>-0.37000000000000011</v>
      </c>
      <c r="R21" s="5">
        <f t="shared" si="50"/>
        <v>0.77378249677119493</v>
      </c>
      <c r="S21" s="3">
        <v>25.63</v>
      </c>
      <c r="T21" s="4">
        <f t="shared" ref="T21:T22" si="58">S21-N21</f>
        <v>7.8999999999999986</v>
      </c>
      <c r="U21" s="4">
        <f t="shared" ref="U21:U22" si="59">AVERAGE($D$4:$D$6)-T21</f>
        <v>-0.45999999999999996</v>
      </c>
      <c r="V21" s="5">
        <f t="shared" si="51"/>
        <v>0.72698625866015532</v>
      </c>
      <c r="W21" s="1">
        <f>AVERAGE(V20:V22)</f>
        <v>0.68549003883715953</v>
      </c>
    </row>
    <row r="22" spans="1:23" ht="17" thickBot="1">
      <c r="A22" s="26"/>
      <c r="B22" s="2">
        <v>16.91</v>
      </c>
      <c r="C22" s="6">
        <v>24.3</v>
      </c>
      <c r="D22" s="7">
        <f t="shared" si="52"/>
        <v>7.3900000000000006</v>
      </c>
      <c r="E22" s="7">
        <f t="shared" si="53"/>
        <v>4.9999999999998046E-2</v>
      </c>
      <c r="F22" s="8">
        <f t="shared" si="48"/>
        <v>1.035264923841376</v>
      </c>
      <c r="G22" s="21">
        <v>24.39</v>
      </c>
      <c r="H22" s="7">
        <f t="shared" si="54"/>
        <v>7.48</v>
      </c>
      <c r="I22" s="4">
        <f t="shared" si="55"/>
        <v>-4.0000000000001812E-2</v>
      </c>
      <c r="J22" s="8">
        <f t="shared" si="49"/>
        <v>0.9726549474122842</v>
      </c>
      <c r="K22" s="2">
        <f>K21/K20</f>
        <v>0.96165778990309914</v>
      </c>
      <c r="M22" s="26"/>
      <c r="N22" s="8">
        <v>17.510000000000002</v>
      </c>
      <c r="O22" s="6">
        <v>25.51</v>
      </c>
      <c r="P22" s="7">
        <f t="shared" si="56"/>
        <v>8</v>
      </c>
      <c r="Q22" s="4">
        <f t="shared" si="57"/>
        <v>-0.56000000000000139</v>
      </c>
      <c r="R22" s="8">
        <f t="shared" si="50"/>
        <v>0.67830216372383534</v>
      </c>
      <c r="S22" s="6">
        <v>25.59</v>
      </c>
      <c r="T22" s="7">
        <f t="shared" si="58"/>
        <v>8.0799999999999983</v>
      </c>
      <c r="U22" s="4">
        <f t="shared" si="59"/>
        <v>-0.63999999999999968</v>
      </c>
      <c r="V22" s="8">
        <f t="shared" si="51"/>
        <v>0.64171294878145224</v>
      </c>
      <c r="W22" s="2">
        <f>W21/W20</f>
        <v>0.94155222556309692</v>
      </c>
    </row>
    <row r="23" spans="1:23">
      <c r="B23" s="9" t="s">
        <v>0</v>
      </c>
      <c r="C23" s="10" t="s">
        <v>3</v>
      </c>
      <c r="D23" s="11" t="s">
        <v>1</v>
      </c>
      <c r="E23" s="11" t="s">
        <v>2</v>
      </c>
      <c r="F23" s="12" t="s">
        <v>5</v>
      </c>
      <c r="G23" s="10" t="s">
        <v>6</v>
      </c>
      <c r="H23" s="11" t="s">
        <v>1</v>
      </c>
      <c r="I23" s="11" t="s">
        <v>2</v>
      </c>
      <c r="J23" s="12" t="s">
        <v>5</v>
      </c>
      <c r="K23" s="13" t="s">
        <v>8</v>
      </c>
      <c r="M23" s="1"/>
      <c r="N23" s="12" t="s">
        <v>0</v>
      </c>
      <c r="O23" s="10" t="s">
        <v>3</v>
      </c>
      <c r="P23" s="11" t="s">
        <v>1</v>
      </c>
      <c r="Q23" s="11" t="s">
        <v>2</v>
      </c>
      <c r="R23" s="12" t="s">
        <v>5</v>
      </c>
      <c r="S23" s="10" t="s">
        <v>6</v>
      </c>
      <c r="T23" s="11" t="s">
        <v>1</v>
      </c>
      <c r="U23" s="11" t="s">
        <v>2</v>
      </c>
      <c r="V23" s="12" t="s">
        <v>5</v>
      </c>
      <c r="W23" s="13" t="s">
        <v>8</v>
      </c>
    </row>
    <row r="24" spans="1:23">
      <c r="A24" s="24">
        <v>6</v>
      </c>
      <c r="B24" s="1">
        <v>17.45</v>
      </c>
      <c r="C24" s="18">
        <v>24.93</v>
      </c>
      <c r="D24" s="4">
        <f>C24-B24</f>
        <v>7.48</v>
      </c>
      <c r="E24" s="4">
        <f>AVERAGE($D$4:$D$6)-D24</f>
        <v>-4.0000000000001812E-2</v>
      </c>
      <c r="F24" s="5">
        <f t="shared" ref="F24:F26" si="60">POWER(2,E24)</f>
        <v>0.9726549474122842</v>
      </c>
      <c r="G24" s="21">
        <v>24.99</v>
      </c>
      <c r="H24" s="4">
        <f>G24-B24</f>
        <v>7.5399999999999991</v>
      </c>
      <c r="I24" s="4">
        <f>AVERAGE($D$4:$D$6)-H24</f>
        <v>-0.10000000000000053</v>
      </c>
      <c r="J24" s="5">
        <f t="shared" ref="J24:J26" si="61">POWER(2,I24)</f>
        <v>0.93303299153680708</v>
      </c>
      <c r="K24" s="1">
        <f>AVERAGE(F24:F26)</f>
        <v>0.99578005628019561</v>
      </c>
      <c r="M24" s="24">
        <v>6</v>
      </c>
      <c r="N24" s="5">
        <v>17.690000000000001</v>
      </c>
      <c r="O24" s="3">
        <v>25.1</v>
      </c>
      <c r="P24" s="4">
        <f>O24-N24</f>
        <v>7.41</v>
      </c>
      <c r="Q24" s="4">
        <f>AVERAGE($D$4:$D$6)-P24</f>
        <v>2.9999999999998472E-2</v>
      </c>
      <c r="R24" s="5">
        <f t="shared" ref="R24:R26" si="62">POWER(2,Q24)</f>
        <v>1.0210121257071922</v>
      </c>
      <c r="S24" s="3">
        <v>25.21</v>
      </c>
      <c r="T24" s="4">
        <f>S24-N24</f>
        <v>7.52</v>
      </c>
      <c r="U24" s="4">
        <f>AVERAGE($D$4:$D$6)-T24</f>
        <v>-8.0000000000000959E-2</v>
      </c>
      <c r="V24" s="5">
        <f t="shared" ref="V24:V26" si="63">POWER(2,U24)</f>
        <v>0.94605764672559522</v>
      </c>
      <c r="W24" s="1">
        <f>AVERAGE(R24:R26)</f>
        <v>1.0378320449388732</v>
      </c>
    </row>
    <row r="25" spans="1:23">
      <c r="A25" s="25"/>
      <c r="B25" s="1">
        <v>17.52</v>
      </c>
      <c r="C25" s="18">
        <v>24.99</v>
      </c>
      <c r="D25" s="4">
        <f t="shared" ref="D25:D26" si="64">C25-B25</f>
        <v>7.4699999999999989</v>
      </c>
      <c r="E25" s="4">
        <f t="shared" ref="E25:E26" si="65">AVERAGE($D$4:$D$6)-D25</f>
        <v>-3.0000000000000249E-2</v>
      </c>
      <c r="F25" s="5">
        <f t="shared" si="60"/>
        <v>0.97942029758692672</v>
      </c>
      <c r="G25" s="21">
        <v>24.96</v>
      </c>
      <c r="H25" s="4">
        <f t="shared" ref="H25:H26" si="66">G25-B25</f>
        <v>7.4400000000000013</v>
      </c>
      <c r="I25" s="4">
        <f t="shared" ref="I25:I26" si="67">AVERAGE($D$4:$D$6)-H25</f>
        <v>0</v>
      </c>
      <c r="J25" s="5">
        <f t="shared" si="61"/>
        <v>1</v>
      </c>
      <c r="K25" s="1">
        <f>AVERAGE(J24:J26)</f>
        <v>0.96632310682055012</v>
      </c>
      <c r="M25" s="25"/>
      <c r="N25" s="5">
        <v>17.78</v>
      </c>
      <c r="O25" s="3">
        <v>25.13</v>
      </c>
      <c r="P25" s="4">
        <f t="shared" ref="P25:P26" si="68">O25-N25</f>
        <v>7.3499999999999979</v>
      </c>
      <c r="Q25" s="4">
        <f t="shared" ref="Q25:Q26" si="69">AVERAGE($D$4:$D$6)-P25</f>
        <v>9.0000000000000746E-2</v>
      </c>
      <c r="R25" s="5">
        <f t="shared" si="62"/>
        <v>1.0643701824533605</v>
      </c>
      <c r="S25" s="3">
        <v>25.18</v>
      </c>
      <c r="T25" s="4">
        <f t="shared" ref="T25:T26" si="70">S25-N25</f>
        <v>7.3999999999999986</v>
      </c>
      <c r="U25" s="4">
        <f t="shared" ref="U25:U26" si="71">AVERAGE($D$4:$D$6)-T25</f>
        <v>4.0000000000000036E-2</v>
      </c>
      <c r="V25" s="5">
        <f t="shared" si="63"/>
        <v>1.0281138266560665</v>
      </c>
      <c r="W25" s="1">
        <f>AVERAGE(V24:V26)</f>
        <v>0.97560315714186574</v>
      </c>
    </row>
    <row r="26" spans="1:23" ht="17" thickBot="1">
      <c r="A26" s="26"/>
      <c r="B26" s="2">
        <v>17.43</v>
      </c>
      <c r="C26" s="18">
        <v>24.82</v>
      </c>
      <c r="D26" s="7">
        <f t="shared" si="64"/>
        <v>7.3900000000000006</v>
      </c>
      <c r="E26" s="7">
        <f t="shared" si="65"/>
        <v>4.9999999999998046E-2</v>
      </c>
      <c r="F26" s="8">
        <f t="shared" si="60"/>
        <v>1.035264923841376</v>
      </c>
      <c r="G26" s="21">
        <v>24.92</v>
      </c>
      <c r="H26" s="7">
        <f t="shared" si="66"/>
        <v>7.490000000000002</v>
      </c>
      <c r="I26" s="4">
        <f t="shared" si="67"/>
        <v>-5.0000000000003375E-2</v>
      </c>
      <c r="J26" s="8">
        <f t="shared" si="61"/>
        <v>0.96593632892484316</v>
      </c>
      <c r="K26" s="2">
        <f>K25/K24</f>
        <v>0.97041821708130616</v>
      </c>
      <c r="M26" s="26"/>
      <c r="N26" s="8">
        <v>17.68</v>
      </c>
      <c r="O26" s="6">
        <v>25.08</v>
      </c>
      <c r="P26" s="7">
        <f t="shared" si="68"/>
        <v>7.3999999999999986</v>
      </c>
      <c r="Q26" s="4">
        <f t="shared" si="69"/>
        <v>4.0000000000000036E-2</v>
      </c>
      <c r="R26" s="8">
        <f t="shared" si="62"/>
        <v>1.0281138266560665</v>
      </c>
      <c r="S26" s="6">
        <v>25.19</v>
      </c>
      <c r="T26" s="7">
        <f t="shared" si="70"/>
        <v>7.5100000000000016</v>
      </c>
      <c r="U26" s="4">
        <f t="shared" si="71"/>
        <v>-7.0000000000002949E-2</v>
      </c>
      <c r="V26" s="8">
        <f t="shared" si="63"/>
        <v>0.95263799804393545</v>
      </c>
      <c r="W26" s="2">
        <f>W25/W24</f>
        <v>0.94003953905598225</v>
      </c>
    </row>
    <row r="27" spans="1:23">
      <c r="B27" s="9" t="s">
        <v>0</v>
      </c>
      <c r="C27" s="10" t="s">
        <v>3</v>
      </c>
      <c r="D27" s="11" t="s">
        <v>1</v>
      </c>
      <c r="E27" s="11" t="s">
        <v>2</v>
      </c>
      <c r="F27" s="12" t="s">
        <v>5</v>
      </c>
      <c r="G27" s="10" t="s">
        <v>6</v>
      </c>
      <c r="H27" s="11" t="s">
        <v>1</v>
      </c>
      <c r="I27" s="11" t="s">
        <v>2</v>
      </c>
      <c r="J27" s="12" t="s">
        <v>5</v>
      </c>
      <c r="K27" s="13" t="s">
        <v>8</v>
      </c>
      <c r="M27" s="1"/>
      <c r="N27" s="12" t="s">
        <v>0</v>
      </c>
      <c r="O27" s="10" t="s">
        <v>3</v>
      </c>
      <c r="P27" s="11" t="s">
        <v>1</v>
      </c>
      <c r="Q27" s="11" t="s">
        <v>2</v>
      </c>
      <c r="R27" s="12" t="s">
        <v>5</v>
      </c>
      <c r="S27" s="10" t="s">
        <v>6</v>
      </c>
      <c r="T27" s="11" t="s">
        <v>1</v>
      </c>
      <c r="U27" s="11" t="s">
        <v>2</v>
      </c>
      <c r="V27" s="12" t="s">
        <v>5</v>
      </c>
      <c r="W27" s="13" t="s">
        <v>8</v>
      </c>
    </row>
    <row r="28" spans="1:23">
      <c r="A28" s="24">
        <v>7</v>
      </c>
      <c r="B28" s="1">
        <v>16.55</v>
      </c>
      <c r="C28" s="18">
        <v>25.15</v>
      </c>
      <c r="D28" s="4">
        <f>C28-B28</f>
        <v>8.5999999999999979</v>
      </c>
      <c r="E28" s="4">
        <f>AVERAGE($D$4:$D$6)-D28</f>
        <v>-1.1599999999999993</v>
      </c>
      <c r="F28" s="5">
        <f t="shared" ref="F28:F30" si="72">POWER(2,E28)</f>
        <v>0.44751253546398645</v>
      </c>
      <c r="G28" s="21">
        <v>25.25</v>
      </c>
      <c r="H28" s="4">
        <f>G28-B28</f>
        <v>8.6999999999999993</v>
      </c>
      <c r="I28" s="4">
        <f>AVERAGE($D$4:$D$6)-H28</f>
        <v>-1.2600000000000007</v>
      </c>
      <c r="J28" s="5">
        <f t="shared" ref="J28:J30" si="73">POWER(2,I28)</f>
        <v>0.41754395971418445</v>
      </c>
      <c r="K28" s="1">
        <f>AVERAGE(F28:F30)</f>
        <v>0.45806321172856412</v>
      </c>
      <c r="M28" s="24">
        <v>7</v>
      </c>
      <c r="N28" s="5">
        <v>17.89</v>
      </c>
      <c r="O28" s="3">
        <v>25.54</v>
      </c>
      <c r="P28" s="4">
        <f>O28-N28</f>
        <v>7.6499999999999986</v>
      </c>
      <c r="Q28" s="4">
        <f>AVERAGE($D$4:$D$6)-P28</f>
        <v>-0.20999999999999996</v>
      </c>
      <c r="R28" s="5">
        <f t="shared" ref="R28:R30" si="74">POWER(2,Q28)</f>
        <v>0.86453723130786519</v>
      </c>
      <c r="S28" s="3">
        <v>25.68</v>
      </c>
      <c r="T28" s="4">
        <f>S28-N28</f>
        <v>7.7899999999999991</v>
      </c>
      <c r="U28" s="4">
        <f>AVERAGE($D$4:$D$6)-T28</f>
        <v>-0.35000000000000053</v>
      </c>
      <c r="V28" s="5">
        <f t="shared" ref="V28:V30" si="75">POWER(2,U28)</f>
        <v>0.78458409789675043</v>
      </c>
      <c r="W28" s="1">
        <f>AVERAGE(R28:R30)</f>
        <v>0.8705924863021286</v>
      </c>
    </row>
    <row r="29" spans="1:23">
      <c r="A29" s="25"/>
      <c r="B29" s="1">
        <v>16.690000000000001</v>
      </c>
      <c r="C29" s="18">
        <v>25.22</v>
      </c>
      <c r="D29" s="4">
        <f>C29-B29</f>
        <v>8.5299999999999976</v>
      </c>
      <c r="E29" s="4">
        <f t="shared" ref="E29:E30" si="76">AVERAGE($D$4:$D$6)-D29</f>
        <v>-1.089999999999999</v>
      </c>
      <c r="F29" s="5">
        <f t="shared" si="72"/>
        <v>0.46976137460700623</v>
      </c>
      <c r="G29" s="21">
        <v>25.27</v>
      </c>
      <c r="H29" s="4">
        <f t="shared" ref="H29:H30" si="77">G29-B29</f>
        <v>8.5799999999999983</v>
      </c>
      <c r="I29" s="4">
        <f t="shared" ref="I29:I30" si="78">AVERAGE($D$4:$D$6)-H29</f>
        <v>-1.1399999999999997</v>
      </c>
      <c r="J29" s="5">
        <f t="shared" si="73"/>
        <v>0.45375957765858055</v>
      </c>
      <c r="K29" s="1">
        <f>AVERAGE(J28:J30)</f>
        <v>0.4267515222172184</v>
      </c>
      <c r="M29" s="25"/>
      <c r="N29" s="5">
        <v>18.010000000000002</v>
      </c>
      <c r="O29" s="3">
        <v>25.66</v>
      </c>
      <c r="P29" s="4">
        <f t="shared" ref="P29:P30" si="79">O29-N29</f>
        <v>7.6499999999999986</v>
      </c>
      <c r="Q29" s="4">
        <f t="shared" ref="Q29:Q30" si="80">AVERAGE($D$4:$D$6)-P29</f>
        <v>-0.20999999999999996</v>
      </c>
      <c r="R29" s="5">
        <f t="shared" si="74"/>
        <v>0.86453723130786519</v>
      </c>
      <c r="S29" s="3">
        <v>25.67</v>
      </c>
      <c r="T29" s="4">
        <f t="shared" ref="T29:T30" si="81">S29-N29</f>
        <v>7.66</v>
      </c>
      <c r="U29" s="4">
        <f t="shared" ref="U29:U30" si="82">AVERAGE($D$4:$D$6)-T29</f>
        <v>-0.22000000000000153</v>
      </c>
      <c r="V29" s="5">
        <f t="shared" si="75"/>
        <v>0.85856543643775285</v>
      </c>
      <c r="W29" s="1">
        <f>AVERAGE(V28:V30)</f>
        <v>0.80386237499283608</v>
      </c>
    </row>
    <row r="30" spans="1:23" ht="17" thickBot="1">
      <c r="A30" s="26"/>
      <c r="B30" s="2">
        <v>16.53</v>
      </c>
      <c r="C30" s="18">
        <v>25.1</v>
      </c>
      <c r="D30" s="7">
        <f>C30-B30</f>
        <v>8.57</v>
      </c>
      <c r="E30" s="7">
        <f t="shared" si="76"/>
        <v>-1.1300000000000017</v>
      </c>
      <c r="F30" s="8">
        <f t="shared" si="72"/>
        <v>0.45691572511469974</v>
      </c>
      <c r="G30" s="21">
        <v>25.26</v>
      </c>
      <c r="H30" s="7">
        <f t="shared" si="77"/>
        <v>8.73</v>
      </c>
      <c r="I30" s="4">
        <f t="shared" si="78"/>
        <v>-1.2900000000000018</v>
      </c>
      <c r="J30" s="8">
        <f t="shared" si="73"/>
        <v>0.4089510292788901</v>
      </c>
      <c r="K30" s="2">
        <f>K29/K28</f>
        <v>0.93164330007383311</v>
      </c>
      <c r="M30" s="26"/>
      <c r="N30" s="8">
        <v>17.87</v>
      </c>
      <c r="O30" s="6">
        <v>25.49</v>
      </c>
      <c r="P30" s="7">
        <f t="shared" si="79"/>
        <v>7.6199999999999974</v>
      </c>
      <c r="Q30" s="4">
        <f t="shared" si="80"/>
        <v>-0.17999999999999883</v>
      </c>
      <c r="R30" s="8">
        <f t="shared" si="74"/>
        <v>0.88270299629065563</v>
      </c>
      <c r="S30" s="6">
        <v>25.69</v>
      </c>
      <c r="T30" s="7">
        <f t="shared" si="81"/>
        <v>7.82</v>
      </c>
      <c r="U30" s="4">
        <f t="shared" si="82"/>
        <v>-0.38000000000000167</v>
      </c>
      <c r="V30" s="8">
        <f t="shared" si="75"/>
        <v>0.76843759064400519</v>
      </c>
      <c r="W30" s="2">
        <f>W29/W28</f>
        <v>0.92335092209130942</v>
      </c>
    </row>
    <row r="31" spans="1:23">
      <c r="B31" s="9" t="s">
        <v>0</v>
      </c>
      <c r="C31" s="10" t="s">
        <v>3</v>
      </c>
      <c r="D31" s="11" t="s">
        <v>1</v>
      </c>
      <c r="E31" s="11" t="s">
        <v>2</v>
      </c>
      <c r="F31" s="12" t="s">
        <v>5</v>
      </c>
      <c r="G31" s="10" t="s">
        <v>6</v>
      </c>
      <c r="H31" s="11" t="s">
        <v>1</v>
      </c>
      <c r="I31" s="11" t="s">
        <v>2</v>
      </c>
      <c r="J31" s="12" t="s">
        <v>5</v>
      </c>
      <c r="K31" s="13" t="s">
        <v>8</v>
      </c>
      <c r="M31" s="1"/>
      <c r="N31" s="12" t="s">
        <v>0</v>
      </c>
      <c r="O31" s="10" t="s">
        <v>3</v>
      </c>
      <c r="P31" s="11" t="s">
        <v>1</v>
      </c>
      <c r="Q31" s="11" t="s">
        <v>2</v>
      </c>
      <c r="R31" s="12" t="s">
        <v>5</v>
      </c>
      <c r="S31" s="10" t="s">
        <v>6</v>
      </c>
      <c r="T31" s="11" t="s">
        <v>1</v>
      </c>
      <c r="U31" s="11" t="s">
        <v>2</v>
      </c>
      <c r="V31" s="12" t="s">
        <v>5</v>
      </c>
      <c r="W31" s="13" t="s">
        <v>8</v>
      </c>
    </row>
    <row r="32" spans="1:23">
      <c r="A32" s="24">
        <v>8</v>
      </c>
      <c r="B32" s="1">
        <v>16.18</v>
      </c>
      <c r="C32" s="18">
        <v>25.55</v>
      </c>
      <c r="D32" s="4">
        <f>C32-B32</f>
        <v>9.370000000000001</v>
      </c>
      <c r="E32" s="4">
        <f>AVERAGE($D$4:$D$6)-D32</f>
        <v>-1.9300000000000024</v>
      </c>
      <c r="F32" s="5">
        <f t="shared" ref="F32:F34" si="83">POWER(2,E32)</f>
        <v>0.2624291709057664</v>
      </c>
      <c r="G32" s="21">
        <v>25.61</v>
      </c>
      <c r="H32" s="4">
        <f>G32-B32</f>
        <v>9.43</v>
      </c>
      <c r="I32" s="4">
        <f>AVERAGE($D$4:$D$6)-H32</f>
        <v>-1.9900000000000011</v>
      </c>
      <c r="J32" s="5">
        <f t="shared" ref="J32:J34" si="84">POWER(2,I32)</f>
        <v>0.2517388875141795</v>
      </c>
      <c r="K32" s="1">
        <f>AVERAGE(F32:F34)</f>
        <v>0.26002054427548482</v>
      </c>
      <c r="M32" s="24">
        <v>8</v>
      </c>
      <c r="N32" s="5">
        <v>16.27</v>
      </c>
      <c r="O32" s="3">
        <v>24.44</v>
      </c>
      <c r="P32" s="4">
        <f>O32-N32</f>
        <v>8.1700000000000017</v>
      </c>
      <c r="Q32" s="4">
        <f>AVERAGE($D$4:$D$6)-P32</f>
        <v>-0.73000000000000309</v>
      </c>
      <c r="R32" s="5">
        <f t="shared" ref="R32:R34" si="85">POWER(2,Q32)</f>
        <v>0.60290391384537889</v>
      </c>
      <c r="S32" s="3">
        <v>24.5</v>
      </c>
      <c r="T32" s="4">
        <f>S32-N32</f>
        <v>8.23</v>
      </c>
      <c r="U32" s="4">
        <f>AVERAGE($D$4:$D$6)-T32</f>
        <v>-0.79000000000000181</v>
      </c>
      <c r="V32" s="5">
        <f t="shared" ref="V32:V34" si="86">POWER(2,U32)</f>
        <v>0.57834409195264302</v>
      </c>
      <c r="W32" s="1">
        <f>AVERAGE(R32:R34)</f>
        <v>0.61593989382452941</v>
      </c>
    </row>
    <row r="33" spans="1:24">
      <c r="A33" s="25"/>
      <c r="B33" s="1">
        <v>16.27</v>
      </c>
      <c r="C33" s="18">
        <v>25.66</v>
      </c>
      <c r="D33" s="4">
        <f t="shared" ref="D33:D34" si="87">C33-B33</f>
        <v>9.39</v>
      </c>
      <c r="E33" s="4">
        <f t="shared" ref="E33:E34" si="88">AVERAGE($D$4:$D$6)-D33</f>
        <v>-1.950000000000002</v>
      </c>
      <c r="F33" s="5">
        <f t="shared" si="83"/>
        <v>0.25881623096034406</v>
      </c>
      <c r="G33" s="21">
        <v>25.65</v>
      </c>
      <c r="H33" s="4">
        <f t="shared" ref="H33:H34" si="89">G33-B33</f>
        <v>9.379999999999999</v>
      </c>
      <c r="I33" s="4">
        <f t="shared" ref="I33:I34" si="90">AVERAGE($D$4:$D$6)-H33</f>
        <v>-1.9400000000000004</v>
      </c>
      <c r="J33" s="5">
        <f t="shared" si="84"/>
        <v>0.2606164402102803</v>
      </c>
      <c r="K33" s="1">
        <f>AVERAGE(J32:J34)</f>
        <v>0.24907867167598743</v>
      </c>
      <c r="M33" s="25"/>
      <c r="N33" s="5">
        <v>16.39</v>
      </c>
      <c r="O33" s="3">
        <v>24.46</v>
      </c>
      <c r="P33" s="4">
        <f t="shared" ref="P33:P34" si="91">O33-N33</f>
        <v>8.07</v>
      </c>
      <c r="Q33" s="4">
        <f t="shared" ref="Q33:Q34" si="92">AVERAGE($D$4:$D$6)-P33</f>
        <v>-0.63000000000000167</v>
      </c>
      <c r="R33" s="5">
        <f t="shared" si="85"/>
        <v>0.64617641531874537</v>
      </c>
      <c r="S33" s="3">
        <v>24.51</v>
      </c>
      <c r="T33" s="4">
        <f t="shared" ref="T33:T34" si="93">S33-N33</f>
        <v>8.120000000000001</v>
      </c>
      <c r="U33" s="4">
        <f t="shared" ref="U33:U34" si="94">AVERAGE($D$4:$D$6)-T33</f>
        <v>-0.68000000000000238</v>
      </c>
      <c r="V33" s="5">
        <f t="shared" si="86"/>
        <v>0.62416527445080494</v>
      </c>
      <c r="W33" s="1">
        <f>AVERAGE(V32:V34)</f>
        <v>0.58834620291595086</v>
      </c>
    </row>
    <row r="34" spans="1:24" ht="17" thickBot="1">
      <c r="A34" s="26"/>
      <c r="B34" s="2">
        <v>16.09</v>
      </c>
      <c r="C34" s="18">
        <v>25.48</v>
      </c>
      <c r="D34" s="7">
        <f t="shared" si="87"/>
        <v>9.39</v>
      </c>
      <c r="E34" s="7">
        <f t="shared" si="88"/>
        <v>-1.950000000000002</v>
      </c>
      <c r="F34" s="8">
        <f t="shared" si="83"/>
        <v>0.25881623096034406</v>
      </c>
      <c r="G34" s="21">
        <v>25.62</v>
      </c>
      <c r="H34" s="7">
        <f t="shared" si="89"/>
        <v>9.5300000000000011</v>
      </c>
      <c r="I34" s="4">
        <f t="shared" si="90"/>
        <v>-2.0900000000000025</v>
      </c>
      <c r="J34" s="8">
        <f t="shared" si="84"/>
        <v>0.23488068730350253</v>
      </c>
      <c r="K34" s="2">
        <f>K33/K32</f>
        <v>0.95791919969252592</v>
      </c>
      <c r="M34" s="26"/>
      <c r="N34" s="8">
        <v>16.23</v>
      </c>
      <c r="O34" s="6">
        <v>24.41</v>
      </c>
      <c r="P34" s="7">
        <f t="shared" si="91"/>
        <v>8.18</v>
      </c>
      <c r="Q34" s="4">
        <f t="shared" si="92"/>
        <v>-0.7400000000000011</v>
      </c>
      <c r="R34" s="8">
        <f t="shared" si="85"/>
        <v>0.59873935230946385</v>
      </c>
      <c r="S34" s="6">
        <v>24.5</v>
      </c>
      <c r="T34" s="7">
        <f t="shared" si="93"/>
        <v>8.27</v>
      </c>
      <c r="U34" s="4">
        <f t="shared" si="94"/>
        <v>-0.83000000000000096</v>
      </c>
      <c r="V34" s="8">
        <f t="shared" si="86"/>
        <v>0.56252924234440438</v>
      </c>
      <c r="W34" s="2">
        <f>W33/W32</f>
        <v>0.95520067593407176</v>
      </c>
    </row>
    <row r="35" spans="1:24">
      <c r="B35" s="9" t="s">
        <v>0</v>
      </c>
      <c r="C35" s="10" t="s">
        <v>3</v>
      </c>
      <c r="D35" s="11" t="s">
        <v>1</v>
      </c>
      <c r="E35" s="11" t="s">
        <v>2</v>
      </c>
      <c r="F35" s="12" t="s">
        <v>5</v>
      </c>
      <c r="G35" s="10" t="s">
        <v>6</v>
      </c>
      <c r="H35" s="11" t="s">
        <v>1</v>
      </c>
      <c r="I35" s="11" t="s">
        <v>2</v>
      </c>
      <c r="J35" s="12" t="s">
        <v>5</v>
      </c>
      <c r="K35" s="13" t="s">
        <v>8</v>
      </c>
      <c r="M35" s="1"/>
      <c r="N35" s="12" t="s">
        <v>0</v>
      </c>
      <c r="O35" s="10" t="s">
        <v>3</v>
      </c>
      <c r="P35" s="11" t="s">
        <v>1</v>
      </c>
      <c r="Q35" s="11" t="s">
        <v>2</v>
      </c>
      <c r="R35" s="12" t="s">
        <v>5</v>
      </c>
      <c r="S35" s="10" t="s">
        <v>6</v>
      </c>
      <c r="T35" s="11" t="s">
        <v>1</v>
      </c>
      <c r="U35" s="11" t="s">
        <v>2</v>
      </c>
      <c r="V35" s="12" t="s">
        <v>5</v>
      </c>
      <c r="W35" s="13" t="s">
        <v>8</v>
      </c>
    </row>
    <row r="36" spans="1:24">
      <c r="A36" s="24">
        <v>9</v>
      </c>
      <c r="B36" s="1">
        <v>16.95</v>
      </c>
      <c r="C36" s="18">
        <v>25.55</v>
      </c>
      <c r="D36" s="4">
        <f>C36-B36</f>
        <v>8.6000000000000014</v>
      </c>
      <c r="E36" s="4">
        <f>AVERAGE($D$4:$D$6)-D36</f>
        <v>-1.1600000000000028</v>
      </c>
      <c r="F36" s="5">
        <f t="shared" ref="F36:F38" si="95">POWER(2,E36)</f>
        <v>0.44751253546398539</v>
      </c>
      <c r="G36" s="3">
        <v>25.61</v>
      </c>
      <c r="H36" s="4">
        <f>G36-B36</f>
        <v>8.66</v>
      </c>
      <c r="I36" s="4">
        <f>AVERAGE($D$4:$D$6)-H36</f>
        <v>-1.2200000000000015</v>
      </c>
      <c r="J36" s="5">
        <f t="shared" ref="J36:J38" si="96">POWER(2,I36)</f>
        <v>0.42928271821887642</v>
      </c>
      <c r="K36" s="1">
        <f>AVERAGE(F36:F38)</f>
        <v>0.45601796476358986</v>
      </c>
      <c r="M36" s="24">
        <v>9</v>
      </c>
      <c r="N36" s="5">
        <v>16.28</v>
      </c>
      <c r="O36" s="3">
        <v>25.28</v>
      </c>
      <c r="P36" s="4">
        <f>O36-N36</f>
        <v>9</v>
      </c>
      <c r="Q36" s="4">
        <f>AVERAGE($D$4:$D$6)-P36</f>
        <v>-1.5600000000000014</v>
      </c>
      <c r="R36" s="5">
        <f t="shared" ref="R36:R38" si="97">POWER(2,Q36)</f>
        <v>0.33915108186191767</v>
      </c>
      <c r="S36" s="3">
        <v>25.37</v>
      </c>
      <c r="T36" s="4">
        <f>S36-N36</f>
        <v>9.09</v>
      </c>
      <c r="U36" s="4">
        <f>AVERAGE($D$4:$D$6)-T36</f>
        <v>-1.6500000000000012</v>
      </c>
      <c r="V36" s="5">
        <f t="shared" ref="V36:V38" si="98">POWER(2,U36)</f>
        <v>0.31864015682981528</v>
      </c>
      <c r="W36" s="1">
        <f>AVERAGE(R36:R38)</f>
        <v>0.34395185143903612</v>
      </c>
    </row>
    <row r="37" spans="1:24">
      <c r="A37" s="25"/>
      <c r="B37" s="1">
        <v>16.96</v>
      </c>
      <c r="C37" s="18">
        <v>25.56</v>
      </c>
      <c r="D37" s="4">
        <f t="shared" ref="D37:D38" si="99">C37-B37</f>
        <v>8.5999999999999979</v>
      </c>
      <c r="E37" s="4">
        <f t="shared" ref="E37:E38" si="100">AVERAGE($D$4:$D$6)-D37</f>
        <v>-1.1599999999999993</v>
      </c>
      <c r="F37" s="5">
        <f t="shared" si="95"/>
        <v>0.44751253546398645</v>
      </c>
      <c r="G37" s="3">
        <v>25.59</v>
      </c>
      <c r="H37" s="4">
        <f t="shared" ref="H37:H38" si="101">G37-B37</f>
        <v>8.629999999999999</v>
      </c>
      <c r="I37" s="4">
        <f t="shared" ref="I37:I38" si="102">AVERAGE($D$4:$D$6)-H37</f>
        <v>-1.1900000000000004</v>
      </c>
      <c r="J37" s="5">
        <f t="shared" si="96"/>
        <v>0.43830286065801738</v>
      </c>
      <c r="K37" s="1">
        <f>AVERAGE(J36:J38)</f>
        <v>0.43529614651163701</v>
      </c>
      <c r="M37" s="25"/>
      <c r="N37" s="5">
        <v>16.34</v>
      </c>
      <c r="O37" s="3">
        <v>25.28</v>
      </c>
      <c r="P37" s="4">
        <f t="shared" ref="P37:P38" si="103">O37-N37</f>
        <v>8.9400000000000013</v>
      </c>
      <c r="Q37" s="4">
        <f t="shared" ref="Q37:Q38" si="104">AVERAGE($D$4:$D$6)-P37</f>
        <v>-1.5000000000000027</v>
      </c>
      <c r="R37" s="5">
        <f t="shared" si="97"/>
        <v>0.35355339059327306</v>
      </c>
      <c r="S37" s="3">
        <v>25.39</v>
      </c>
      <c r="T37" s="4">
        <f t="shared" ref="T37:T38" si="105">S37-N37</f>
        <v>9.0500000000000007</v>
      </c>
      <c r="U37" s="4">
        <f t="shared" ref="U37:U38" si="106">AVERAGE($D$4:$D$6)-T37</f>
        <v>-1.6100000000000021</v>
      </c>
      <c r="V37" s="5">
        <f t="shared" si="98"/>
        <v>0.32759835096459033</v>
      </c>
      <c r="W37" s="1">
        <f>AVERAGE(V36:V38)</f>
        <v>0.31729952573914066</v>
      </c>
    </row>
    <row r="38" spans="1:24" ht="17" thickBot="1">
      <c r="A38" s="26"/>
      <c r="B38" s="2">
        <v>16.940000000000001</v>
      </c>
      <c r="C38" s="18">
        <v>25.46</v>
      </c>
      <c r="D38" s="7">
        <f t="shared" si="99"/>
        <v>8.52</v>
      </c>
      <c r="E38" s="7">
        <f t="shared" si="100"/>
        <v>-1.080000000000001</v>
      </c>
      <c r="F38" s="8">
        <f t="shared" si="95"/>
        <v>0.47302882336279761</v>
      </c>
      <c r="G38" s="6">
        <v>25.57</v>
      </c>
      <c r="H38" s="7">
        <f t="shared" si="101"/>
        <v>8.629999999999999</v>
      </c>
      <c r="I38" s="4">
        <f t="shared" si="102"/>
        <v>-1.1900000000000004</v>
      </c>
      <c r="J38" s="8">
        <f t="shared" si="96"/>
        <v>0.43830286065801738</v>
      </c>
      <c r="K38" s="2">
        <f>K37/K36</f>
        <v>0.9545592063183399</v>
      </c>
      <c r="M38" s="26"/>
      <c r="N38" s="8">
        <v>16.22</v>
      </c>
      <c r="O38" s="6">
        <v>25.22</v>
      </c>
      <c r="P38" s="7">
        <f t="shared" si="103"/>
        <v>9</v>
      </c>
      <c r="Q38" s="4">
        <f t="shared" si="104"/>
        <v>-1.5600000000000014</v>
      </c>
      <c r="R38" s="8">
        <f t="shared" si="97"/>
        <v>0.33915108186191767</v>
      </c>
      <c r="S38" s="6">
        <v>25.37</v>
      </c>
      <c r="T38" s="7">
        <f t="shared" si="105"/>
        <v>9.1500000000000021</v>
      </c>
      <c r="U38" s="4">
        <f t="shared" si="106"/>
        <v>-1.7100000000000035</v>
      </c>
      <c r="V38" s="8">
        <f t="shared" si="98"/>
        <v>0.30566006942301638</v>
      </c>
      <c r="W38" s="2">
        <f>W37/W36</f>
        <v>0.92251146319350619</v>
      </c>
    </row>
    <row r="39" spans="1:24">
      <c r="B39" s="9" t="s">
        <v>0</v>
      </c>
      <c r="C39" s="10" t="s">
        <v>3</v>
      </c>
      <c r="D39" s="11" t="s">
        <v>1</v>
      </c>
      <c r="E39" s="11" t="s">
        <v>2</v>
      </c>
      <c r="F39" s="12" t="s">
        <v>5</v>
      </c>
      <c r="G39" s="10" t="s">
        <v>6</v>
      </c>
      <c r="H39" s="11" t="s">
        <v>1</v>
      </c>
      <c r="I39" s="11" t="s">
        <v>2</v>
      </c>
      <c r="J39" s="12" t="s">
        <v>5</v>
      </c>
      <c r="K39" s="13" t="s">
        <v>8</v>
      </c>
      <c r="M39" s="1"/>
      <c r="N39" s="12" t="s">
        <v>0</v>
      </c>
      <c r="O39" s="10" t="s">
        <v>3</v>
      </c>
      <c r="P39" s="11" t="s">
        <v>1</v>
      </c>
      <c r="Q39" s="11" t="s">
        <v>2</v>
      </c>
      <c r="R39" s="12" t="s">
        <v>5</v>
      </c>
      <c r="S39" s="10" t="s">
        <v>6</v>
      </c>
      <c r="T39" s="11" t="s">
        <v>1</v>
      </c>
      <c r="U39" s="11" t="s">
        <v>2</v>
      </c>
      <c r="V39" s="12" t="s">
        <v>5</v>
      </c>
      <c r="W39" s="13" t="s">
        <v>8</v>
      </c>
    </row>
    <row r="40" spans="1:24">
      <c r="A40" s="24">
        <v>10</v>
      </c>
      <c r="B40" s="1">
        <v>17.39</v>
      </c>
      <c r="C40" s="20">
        <v>24.76</v>
      </c>
      <c r="D40" s="4">
        <f>C40-B40</f>
        <v>7.370000000000001</v>
      </c>
      <c r="E40" s="4">
        <f>AVERAGE($D$4:$D$6)-D40</f>
        <v>6.999999999999762E-2</v>
      </c>
      <c r="F40" s="5">
        <f t="shared" ref="F40:F42" si="107">POWER(2,E40)</f>
        <v>1.0497166836230656</v>
      </c>
      <c r="G40" s="21">
        <v>24.83</v>
      </c>
      <c r="H40" s="4">
        <f>G40-B40</f>
        <v>7.4399999999999977</v>
      </c>
      <c r="I40" s="4">
        <f>AVERAGE($D$4:$D$6)-H40</f>
        <v>0</v>
      </c>
      <c r="J40" s="5">
        <f t="shared" ref="J40:J42" si="108">POWER(2,I40)</f>
        <v>1</v>
      </c>
      <c r="K40" s="1">
        <f>AVERAGE(F40:F42)</f>
        <v>1.0473332160086071</v>
      </c>
      <c r="M40" s="24">
        <v>10</v>
      </c>
      <c r="N40" s="5">
        <v>16.079999999999998</v>
      </c>
      <c r="O40" s="3">
        <v>25.32</v>
      </c>
      <c r="P40" s="4">
        <f>O40-N40</f>
        <v>9.240000000000002</v>
      </c>
      <c r="Q40" s="4">
        <f>AVERAGE($D$4:$D$6)-P40</f>
        <v>-1.8000000000000034</v>
      </c>
      <c r="R40" s="5">
        <f t="shared" ref="R40:R42" si="109">POWER(2,Q40)</f>
        <v>0.28717458874925805</v>
      </c>
      <c r="S40" s="3">
        <v>25.5</v>
      </c>
      <c r="T40" s="4">
        <f>S40-N40</f>
        <v>9.4200000000000017</v>
      </c>
      <c r="U40" s="4">
        <f>AVERAGE($D$4:$D$6)-T40</f>
        <v>-1.9800000000000031</v>
      </c>
      <c r="V40" s="5">
        <f t="shared" ref="V40:V42" si="110">POWER(2,U40)</f>
        <v>0.25348986994750677</v>
      </c>
      <c r="W40" s="1">
        <f>AVERAGE(R40:R42)</f>
        <v>0.28006753973310455</v>
      </c>
    </row>
    <row r="41" spans="1:24">
      <c r="A41" s="25"/>
      <c r="B41" s="1">
        <v>17.52</v>
      </c>
      <c r="C41" s="20">
        <v>24.88</v>
      </c>
      <c r="D41" s="4">
        <f t="shared" ref="D41:D42" si="111">C41-B41</f>
        <v>7.3599999999999994</v>
      </c>
      <c r="E41" s="4">
        <f t="shared" ref="E41:E42" si="112">AVERAGE($D$4:$D$6)-D41</f>
        <v>7.9999999999999183E-2</v>
      </c>
      <c r="F41" s="5">
        <f t="shared" si="107"/>
        <v>1.0570180405613798</v>
      </c>
      <c r="G41" s="21">
        <v>24.86</v>
      </c>
      <c r="H41" s="4">
        <f t="shared" ref="H41:H42" si="113">G41-B41</f>
        <v>7.34</v>
      </c>
      <c r="I41" s="4">
        <f t="shared" ref="I41:I42" si="114">AVERAGE($D$4:$D$6)-H41</f>
        <v>9.9999999999998757E-2</v>
      </c>
      <c r="J41" s="5">
        <f t="shared" si="108"/>
        <v>1.0717734625362922</v>
      </c>
      <c r="K41" s="1">
        <f>AVERAGE(J40:J42)</f>
        <v>0.98687204790095395</v>
      </c>
      <c r="M41" s="25"/>
      <c r="N41" s="5">
        <v>16.16</v>
      </c>
      <c r="O41" s="3">
        <v>25.42</v>
      </c>
      <c r="P41" s="4">
        <f t="shared" ref="P41:P42" si="115">O41-N41</f>
        <v>9.2600000000000016</v>
      </c>
      <c r="Q41" s="4">
        <f t="shared" ref="Q41:Q42" si="116">AVERAGE($D$4:$D$6)-P41</f>
        <v>-1.8200000000000029</v>
      </c>
      <c r="R41" s="5">
        <f t="shared" si="109"/>
        <v>0.28322097132394908</v>
      </c>
      <c r="S41" s="3">
        <v>25.46</v>
      </c>
      <c r="T41" s="4">
        <f t="shared" ref="T41:T42" si="117">S41-N41</f>
        <v>9.3000000000000007</v>
      </c>
      <c r="U41" s="4">
        <f t="shared" ref="U41:U42" si="118">AVERAGE($D$4:$D$6)-T41</f>
        <v>-1.8600000000000021</v>
      </c>
      <c r="V41" s="5">
        <f t="shared" si="110"/>
        <v>0.27547627896915228</v>
      </c>
      <c r="W41" s="1">
        <f>AVERAGE(V40:V42)</f>
        <v>0.25626072624932505</v>
      </c>
    </row>
    <row r="42" spans="1:24" ht="17" thickBot="1">
      <c r="A42" s="26"/>
      <c r="B42" s="2">
        <v>17.27</v>
      </c>
      <c r="C42" s="23">
        <v>24.66</v>
      </c>
      <c r="D42" s="7">
        <f t="shared" si="111"/>
        <v>7.3900000000000006</v>
      </c>
      <c r="E42" s="7">
        <f t="shared" si="112"/>
        <v>4.9999999999998046E-2</v>
      </c>
      <c r="F42" s="8">
        <f t="shared" si="107"/>
        <v>1.035264923841376</v>
      </c>
      <c r="G42" s="22">
        <v>24.88</v>
      </c>
      <c r="H42" s="7">
        <f t="shared" si="113"/>
        <v>7.6099999999999994</v>
      </c>
      <c r="I42" s="7">
        <f t="shared" si="114"/>
        <v>-0.17000000000000082</v>
      </c>
      <c r="J42" s="8">
        <f t="shared" si="108"/>
        <v>0.88884268116656961</v>
      </c>
      <c r="K42" s="2">
        <f>K41/K40</f>
        <v>0.94227131615468951</v>
      </c>
      <c r="M42" s="26"/>
      <c r="N42" s="8">
        <v>15.97</v>
      </c>
      <c r="O42" s="6">
        <v>25.3</v>
      </c>
      <c r="P42" s="7">
        <f t="shared" si="115"/>
        <v>9.33</v>
      </c>
      <c r="Q42" s="7">
        <f t="shared" si="116"/>
        <v>-1.8900000000000015</v>
      </c>
      <c r="R42" s="8">
        <f t="shared" si="109"/>
        <v>0.26980705912610653</v>
      </c>
      <c r="S42" s="6">
        <v>25.47</v>
      </c>
      <c r="T42" s="7">
        <f t="shared" si="117"/>
        <v>9.4999999999999982</v>
      </c>
      <c r="U42" s="7">
        <f t="shared" si="118"/>
        <v>-2.0599999999999996</v>
      </c>
      <c r="V42" s="8">
        <f t="shared" si="110"/>
        <v>0.23981602983131614</v>
      </c>
      <c r="W42" s="2">
        <f>W41/W40</f>
        <v>0.91499617018642487</v>
      </c>
    </row>
    <row r="43" spans="1:24" ht="37" customHeight="1"/>
    <row r="44" spans="1:24" ht="35" customHeight="1" thickBot="1">
      <c r="A44" s="45" t="s">
        <v>47</v>
      </c>
    </row>
    <row r="45" spans="1:24" ht="31">
      <c r="A45" s="53" t="s">
        <v>34</v>
      </c>
      <c r="B45" s="50"/>
      <c r="C45" s="50"/>
      <c r="D45" s="50"/>
      <c r="E45" s="50"/>
      <c r="F45" s="50"/>
      <c r="G45" s="50"/>
      <c r="H45" s="50"/>
      <c r="I45" s="50"/>
      <c r="J45" s="50"/>
      <c r="K45" s="51"/>
      <c r="L45" s="52"/>
      <c r="M45" s="53" t="s">
        <v>38</v>
      </c>
      <c r="N45" s="35"/>
      <c r="O45" s="35"/>
      <c r="P45" s="35"/>
      <c r="Q45" s="35"/>
      <c r="R45" s="35"/>
      <c r="S45" s="35"/>
      <c r="T45" s="35"/>
      <c r="U45" s="35"/>
      <c r="V45" s="35"/>
      <c r="W45" s="36"/>
    </row>
    <row r="46" spans="1:24" ht="23">
      <c r="A46" s="54" t="s">
        <v>41</v>
      </c>
      <c r="B46" s="4"/>
      <c r="C46" s="4"/>
      <c r="D46" s="4"/>
      <c r="E46" s="4"/>
      <c r="F46" s="4"/>
      <c r="G46" s="4"/>
      <c r="H46" s="4"/>
      <c r="I46" s="4"/>
      <c r="J46" s="4"/>
      <c r="K46" s="33"/>
      <c r="M46" s="54" t="s">
        <v>41</v>
      </c>
      <c r="N46" s="4"/>
      <c r="O46" s="4"/>
      <c r="P46" s="4"/>
      <c r="Q46" s="4"/>
      <c r="R46" s="4"/>
      <c r="S46" s="4"/>
      <c r="T46" s="4"/>
      <c r="U46" s="4"/>
      <c r="V46" s="4"/>
      <c r="W46" s="5"/>
    </row>
    <row r="47" spans="1:24" ht="17">
      <c r="A47" s="55"/>
      <c r="B47" s="56" t="s">
        <v>14</v>
      </c>
      <c r="C47" s="56" t="s">
        <v>15</v>
      </c>
      <c r="D47" s="56" t="s">
        <v>16</v>
      </c>
      <c r="E47" s="56" t="s">
        <v>17</v>
      </c>
      <c r="F47" s="56" t="s">
        <v>18</v>
      </c>
      <c r="G47" s="56" t="s">
        <v>19</v>
      </c>
      <c r="H47" s="56" t="s">
        <v>20</v>
      </c>
      <c r="I47" s="56" t="s">
        <v>21</v>
      </c>
      <c r="J47" s="56" t="s">
        <v>22</v>
      </c>
      <c r="K47" s="33"/>
      <c r="L47" s="14" t="s">
        <v>33</v>
      </c>
      <c r="M47" s="55"/>
      <c r="N47" s="56" t="s">
        <v>14</v>
      </c>
      <c r="O47" s="56" t="s">
        <v>15</v>
      </c>
      <c r="P47" s="56" t="s">
        <v>16</v>
      </c>
      <c r="Q47" s="56" t="s">
        <v>17</v>
      </c>
      <c r="R47" s="56" t="s">
        <v>18</v>
      </c>
      <c r="S47" s="56" t="s">
        <v>19</v>
      </c>
      <c r="T47" s="56" t="s">
        <v>20</v>
      </c>
      <c r="U47" s="56" t="s">
        <v>21</v>
      </c>
      <c r="V47" s="56" t="s">
        <v>22</v>
      </c>
      <c r="W47" s="5"/>
      <c r="X47" s="14" t="s">
        <v>33</v>
      </c>
    </row>
    <row r="48" spans="1:24" ht="17">
      <c r="A48" s="55" t="s">
        <v>23</v>
      </c>
      <c r="B48" s="57" t="s">
        <v>48</v>
      </c>
      <c r="C48" s="57" t="s">
        <v>25</v>
      </c>
      <c r="D48" s="57">
        <v>21</v>
      </c>
      <c r="E48" s="57">
        <v>17</v>
      </c>
      <c r="F48" s="57">
        <v>37</v>
      </c>
      <c r="G48" s="57">
        <v>59.7</v>
      </c>
      <c r="H48" s="57">
        <v>52.38</v>
      </c>
      <c r="I48" s="57">
        <v>7</v>
      </c>
      <c r="J48" s="57">
        <v>3</v>
      </c>
      <c r="K48" s="33"/>
      <c r="M48" s="55" t="s">
        <v>23</v>
      </c>
      <c r="N48" s="57" t="s">
        <v>52</v>
      </c>
      <c r="O48" s="57" t="s">
        <v>25</v>
      </c>
      <c r="P48" s="57">
        <v>20</v>
      </c>
      <c r="Q48" s="57">
        <v>1105</v>
      </c>
      <c r="R48" s="57">
        <v>1124</v>
      </c>
      <c r="S48" s="57">
        <v>60.04</v>
      </c>
      <c r="T48" s="57">
        <v>55</v>
      </c>
      <c r="U48" s="57">
        <v>4</v>
      </c>
      <c r="V48" s="57">
        <v>3</v>
      </c>
      <c r="W48" s="5"/>
    </row>
    <row r="49" spans="1:24" ht="17">
      <c r="A49" s="55" t="s">
        <v>26</v>
      </c>
      <c r="B49" s="57" t="s">
        <v>49</v>
      </c>
      <c r="C49" s="57" t="s">
        <v>28</v>
      </c>
      <c r="D49" s="57">
        <v>20</v>
      </c>
      <c r="E49" s="57">
        <v>127</v>
      </c>
      <c r="F49" s="57">
        <v>108</v>
      </c>
      <c r="G49" s="57">
        <v>60.25</v>
      </c>
      <c r="H49" s="57">
        <v>55</v>
      </c>
      <c r="I49" s="57">
        <v>2</v>
      </c>
      <c r="J49" s="57">
        <v>2</v>
      </c>
      <c r="K49" s="33"/>
      <c r="M49" s="55" t="s">
        <v>26</v>
      </c>
      <c r="N49" s="57" t="s">
        <v>53</v>
      </c>
      <c r="O49" s="57" t="s">
        <v>28</v>
      </c>
      <c r="P49" s="57">
        <v>20</v>
      </c>
      <c r="Q49" s="57">
        <v>1346</v>
      </c>
      <c r="R49" s="57">
        <v>1327</v>
      </c>
      <c r="S49" s="57">
        <v>60.04</v>
      </c>
      <c r="T49" s="57">
        <v>55</v>
      </c>
      <c r="U49" s="57">
        <v>3</v>
      </c>
      <c r="V49" s="57">
        <v>3</v>
      </c>
      <c r="W49" s="5"/>
    </row>
    <row r="50" spans="1:24" ht="18" thickBot="1">
      <c r="A50" s="55" t="s">
        <v>29</v>
      </c>
      <c r="B50" s="57">
        <v>111</v>
      </c>
      <c r="C50" s="4"/>
      <c r="D50" s="4"/>
      <c r="E50" s="4"/>
      <c r="F50" s="4"/>
      <c r="G50" s="4"/>
      <c r="H50" s="4"/>
      <c r="I50" s="4"/>
      <c r="J50" s="4"/>
      <c r="K50" s="42"/>
      <c r="M50" s="55" t="s">
        <v>29</v>
      </c>
      <c r="N50" s="57">
        <v>242</v>
      </c>
      <c r="O50" s="4"/>
      <c r="P50" s="4"/>
      <c r="Q50" s="4"/>
      <c r="R50" s="4"/>
      <c r="S50" s="4"/>
      <c r="T50" s="4"/>
      <c r="U50" s="4"/>
      <c r="V50" s="4"/>
      <c r="W50" s="5"/>
    </row>
    <row r="51" spans="1:24" ht="23">
      <c r="A51" s="54" t="s">
        <v>32</v>
      </c>
      <c r="B51" s="4"/>
      <c r="C51" s="4"/>
      <c r="D51" s="4"/>
      <c r="E51" s="4"/>
      <c r="F51" s="4"/>
      <c r="G51" s="4"/>
      <c r="H51" s="4"/>
      <c r="I51" s="4"/>
      <c r="J51" s="4"/>
      <c r="K51" s="33"/>
      <c r="M51" s="54" t="s">
        <v>32</v>
      </c>
      <c r="N51" s="4"/>
      <c r="O51" s="4"/>
      <c r="P51" s="4"/>
      <c r="Q51" s="4"/>
      <c r="R51" s="4"/>
      <c r="S51" s="4"/>
      <c r="T51" s="4"/>
      <c r="U51" s="4"/>
      <c r="V51" s="4"/>
      <c r="W51" s="5"/>
    </row>
    <row r="52" spans="1:24" ht="17">
      <c r="A52" s="55"/>
      <c r="B52" s="56" t="s">
        <v>14</v>
      </c>
      <c r="C52" s="56" t="s">
        <v>15</v>
      </c>
      <c r="D52" s="56" t="s">
        <v>16</v>
      </c>
      <c r="E52" s="56" t="s">
        <v>17</v>
      </c>
      <c r="F52" s="56" t="s">
        <v>18</v>
      </c>
      <c r="G52" s="56" t="s">
        <v>19</v>
      </c>
      <c r="H52" s="56" t="s">
        <v>20</v>
      </c>
      <c r="I52" s="56" t="s">
        <v>21</v>
      </c>
      <c r="J52" s="56" t="s">
        <v>22</v>
      </c>
      <c r="K52" s="33"/>
      <c r="L52" s="14" t="s">
        <v>33</v>
      </c>
      <c r="M52" s="55"/>
      <c r="N52" s="56" t="s">
        <v>14</v>
      </c>
      <c r="O52" s="56" t="s">
        <v>15</v>
      </c>
      <c r="P52" s="56" t="s">
        <v>16</v>
      </c>
      <c r="Q52" s="56" t="s">
        <v>17</v>
      </c>
      <c r="R52" s="56" t="s">
        <v>18</v>
      </c>
      <c r="S52" s="56" t="s">
        <v>19</v>
      </c>
      <c r="T52" s="56" t="s">
        <v>20</v>
      </c>
      <c r="U52" s="56" t="s">
        <v>21</v>
      </c>
      <c r="V52" s="56" t="s">
        <v>22</v>
      </c>
      <c r="W52" s="5"/>
      <c r="X52" s="14" t="s">
        <v>33</v>
      </c>
    </row>
    <row r="53" spans="1:24" ht="17">
      <c r="A53" s="55" t="s">
        <v>23</v>
      </c>
      <c r="B53" s="57" t="s">
        <v>50</v>
      </c>
      <c r="C53" s="57" t="s">
        <v>25</v>
      </c>
      <c r="D53" s="57">
        <v>20</v>
      </c>
      <c r="E53" s="57">
        <v>112</v>
      </c>
      <c r="F53" s="57">
        <v>131</v>
      </c>
      <c r="G53" s="57">
        <v>59.89</v>
      </c>
      <c r="H53" s="57">
        <v>55</v>
      </c>
      <c r="I53" s="57">
        <v>3</v>
      </c>
      <c r="J53" s="57">
        <v>0</v>
      </c>
      <c r="K53" s="33"/>
      <c r="M53" s="55" t="s">
        <v>23</v>
      </c>
      <c r="N53" s="57" t="s">
        <v>54</v>
      </c>
      <c r="O53" s="57" t="s">
        <v>25</v>
      </c>
      <c r="P53" s="57">
        <v>20</v>
      </c>
      <c r="Q53" s="57">
        <v>890</v>
      </c>
      <c r="R53" s="57">
        <v>909</v>
      </c>
      <c r="S53" s="57">
        <v>59.9</v>
      </c>
      <c r="T53" s="57">
        <v>50</v>
      </c>
      <c r="U53" s="57">
        <v>4</v>
      </c>
      <c r="V53" s="57">
        <v>2</v>
      </c>
      <c r="W53" s="5"/>
    </row>
    <row r="54" spans="1:24" ht="17">
      <c r="A54" s="55" t="s">
        <v>26</v>
      </c>
      <c r="B54" s="57" t="s">
        <v>51</v>
      </c>
      <c r="C54" s="57" t="s">
        <v>28</v>
      </c>
      <c r="D54" s="57">
        <v>21</v>
      </c>
      <c r="E54" s="57">
        <v>220</v>
      </c>
      <c r="F54" s="57">
        <v>200</v>
      </c>
      <c r="G54" s="57">
        <v>60.66</v>
      </c>
      <c r="H54" s="57">
        <v>52.38</v>
      </c>
      <c r="I54" s="57">
        <v>4</v>
      </c>
      <c r="J54" s="57">
        <v>2</v>
      </c>
      <c r="K54" s="33"/>
      <c r="M54" s="55" t="s">
        <v>26</v>
      </c>
      <c r="N54" s="57" t="s">
        <v>55</v>
      </c>
      <c r="O54" s="57" t="s">
        <v>28</v>
      </c>
      <c r="P54" s="57">
        <v>20</v>
      </c>
      <c r="Q54" s="57">
        <v>1124</v>
      </c>
      <c r="R54" s="57">
        <v>1105</v>
      </c>
      <c r="S54" s="57">
        <v>60.04</v>
      </c>
      <c r="T54" s="57">
        <v>55</v>
      </c>
      <c r="U54" s="57">
        <v>4</v>
      </c>
      <c r="V54" s="57">
        <v>2</v>
      </c>
      <c r="W54" s="5"/>
    </row>
    <row r="55" spans="1:24" ht="18" thickBot="1">
      <c r="A55" s="58" t="s">
        <v>29</v>
      </c>
      <c r="B55" s="59">
        <v>109</v>
      </c>
      <c r="C55" s="7"/>
      <c r="D55" s="7"/>
      <c r="E55" s="7"/>
      <c r="F55" s="7"/>
      <c r="G55" s="7"/>
      <c r="H55" s="7"/>
      <c r="I55" s="7"/>
      <c r="J55" s="7"/>
      <c r="K55" s="42"/>
      <c r="M55" s="58" t="s">
        <v>29</v>
      </c>
      <c r="N55" s="59">
        <v>235</v>
      </c>
      <c r="O55" s="7"/>
      <c r="P55" s="7"/>
      <c r="Q55" s="7"/>
      <c r="R55" s="7"/>
      <c r="S55" s="7"/>
      <c r="T55" s="7"/>
      <c r="U55" s="7"/>
      <c r="V55" s="7"/>
      <c r="W55" s="8"/>
    </row>
    <row r="60" spans="1:24" ht="23">
      <c r="A60" s="46"/>
    </row>
    <row r="61" spans="1:24" ht="17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24" ht="17">
      <c r="A62" s="47"/>
      <c r="B62" s="48"/>
      <c r="C62" s="48"/>
      <c r="D62" s="48"/>
      <c r="E62" s="48"/>
      <c r="F62" s="48"/>
      <c r="G62" s="48"/>
      <c r="H62" s="48"/>
      <c r="I62" s="48"/>
      <c r="J62" s="48"/>
    </row>
    <row r="63" spans="1:24" ht="17">
      <c r="A63" s="47"/>
      <c r="B63" s="48"/>
      <c r="C63" s="48"/>
      <c r="D63" s="48"/>
      <c r="E63" s="48"/>
      <c r="F63" s="48"/>
      <c r="G63" s="48"/>
      <c r="H63" s="48"/>
      <c r="I63" s="48"/>
      <c r="J63" s="48"/>
    </row>
    <row r="64" spans="1:24" ht="17">
      <c r="A64" s="47"/>
      <c r="B64" s="48"/>
    </row>
  </sheetData>
  <mergeCells count="26">
    <mergeCell ref="A1:K1"/>
    <mergeCell ref="M1:W1"/>
    <mergeCell ref="C2:F2"/>
    <mergeCell ref="G2:J2"/>
    <mergeCell ref="O2:R2"/>
    <mergeCell ref="S2:V2"/>
    <mergeCell ref="A4:A6"/>
    <mergeCell ref="M4:M6"/>
    <mergeCell ref="A8:A10"/>
    <mergeCell ref="M8:M10"/>
    <mergeCell ref="A12:A14"/>
    <mergeCell ref="M12:M14"/>
    <mergeCell ref="A16:A18"/>
    <mergeCell ref="M16:M18"/>
    <mergeCell ref="A20:A22"/>
    <mergeCell ref="M20:M22"/>
    <mergeCell ref="A24:A26"/>
    <mergeCell ref="M24:M26"/>
    <mergeCell ref="A40:A42"/>
    <mergeCell ref="M40:M42"/>
    <mergeCell ref="A28:A30"/>
    <mergeCell ref="M28:M30"/>
    <mergeCell ref="A32:A34"/>
    <mergeCell ref="M32:M34"/>
    <mergeCell ref="A36:A38"/>
    <mergeCell ref="M36:M38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0E77-5AA3-2941-9AD7-CA5DB5F7A1C9}">
  <dimension ref="A1:X55"/>
  <sheetViews>
    <sheetView zoomScale="90" workbookViewId="0">
      <selection activeCell="W2" sqref="W1:W1048576"/>
    </sheetView>
  </sheetViews>
  <sheetFormatPr baseColWidth="10" defaultRowHeight="16"/>
  <cols>
    <col min="3" max="3" width="12.33203125" customWidth="1"/>
    <col min="12" max="12" width="10.83203125" style="14"/>
    <col min="13" max="13" width="10.83203125" style="4"/>
    <col min="15" max="15" width="11.6640625" customWidth="1"/>
    <col min="24" max="24" width="10.83203125" style="14"/>
  </cols>
  <sheetData>
    <row r="1" spans="1:23" ht="33" customHeight="1" thickBot="1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/>
      <c r="M1" s="27" t="s">
        <v>10</v>
      </c>
      <c r="N1" s="28"/>
      <c r="O1" s="28"/>
      <c r="P1" s="28"/>
      <c r="Q1" s="28"/>
      <c r="R1" s="28"/>
      <c r="S1" s="28"/>
      <c r="T1" s="28"/>
      <c r="U1" s="28"/>
      <c r="V1" s="28"/>
      <c r="W1" s="29"/>
    </row>
    <row r="2" spans="1:23" ht="32" thickBot="1">
      <c r="A2" s="15" t="s">
        <v>11</v>
      </c>
      <c r="C2" s="30" t="s">
        <v>4</v>
      </c>
      <c r="D2" s="30"/>
      <c r="E2" s="30"/>
      <c r="F2" s="30"/>
      <c r="G2" s="30" t="s">
        <v>7</v>
      </c>
      <c r="H2" s="30"/>
      <c r="I2" s="30"/>
      <c r="J2" s="30"/>
      <c r="K2" s="15" t="s">
        <v>8</v>
      </c>
      <c r="M2" s="17" t="s">
        <v>11</v>
      </c>
      <c r="O2" s="30" t="s">
        <v>4</v>
      </c>
      <c r="P2" s="30"/>
      <c r="Q2" s="30"/>
      <c r="R2" s="30"/>
      <c r="S2" s="30" t="s">
        <v>7</v>
      </c>
      <c r="T2" s="30"/>
      <c r="U2" s="30"/>
      <c r="V2" s="30"/>
      <c r="W2" s="15" t="s">
        <v>8</v>
      </c>
    </row>
    <row r="3" spans="1:23" ht="17" thickBot="1">
      <c r="A3" s="9" t="s">
        <v>12</v>
      </c>
      <c r="B3" s="9" t="s">
        <v>0</v>
      </c>
      <c r="C3" s="10" t="s">
        <v>3</v>
      </c>
      <c r="D3" s="11" t="s">
        <v>1</v>
      </c>
      <c r="E3" s="11" t="s">
        <v>2</v>
      </c>
      <c r="F3" s="12" t="s">
        <v>5</v>
      </c>
      <c r="G3" s="10" t="s">
        <v>6</v>
      </c>
      <c r="H3" s="11" t="s">
        <v>1</v>
      </c>
      <c r="I3" s="11" t="s">
        <v>2</v>
      </c>
      <c r="J3" s="12" t="s">
        <v>5</v>
      </c>
      <c r="K3" s="13" t="s">
        <v>8</v>
      </c>
      <c r="M3" s="16" t="s">
        <v>12</v>
      </c>
      <c r="N3" s="12" t="s">
        <v>0</v>
      </c>
      <c r="O3" s="10" t="s">
        <v>3</v>
      </c>
      <c r="P3" s="11" t="s">
        <v>1</v>
      </c>
      <c r="Q3" s="11" t="s">
        <v>2</v>
      </c>
      <c r="R3" s="12" t="s">
        <v>5</v>
      </c>
      <c r="S3" s="10" t="s">
        <v>6</v>
      </c>
      <c r="T3" s="11" t="s">
        <v>1</v>
      </c>
      <c r="U3" s="11" t="s">
        <v>2</v>
      </c>
      <c r="V3" s="12" t="s">
        <v>5</v>
      </c>
      <c r="W3" s="13" t="s">
        <v>8</v>
      </c>
    </row>
    <row r="4" spans="1:23">
      <c r="A4" s="24">
        <v>1</v>
      </c>
      <c r="B4" s="1">
        <v>17.829999999999998</v>
      </c>
      <c r="C4" s="21">
        <v>24.35</v>
      </c>
      <c r="D4" s="4">
        <f>C4-B4</f>
        <v>6.5200000000000031</v>
      </c>
      <c r="E4" s="4">
        <f>AVERAGE($D$4:$D$6)-D4</f>
        <v>9.9999999999988987E-3</v>
      </c>
      <c r="F4" s="5">
        <f t="shared" ref="F4:F6" si="0">POWER(2,E4)</f>
        <v>1.006955550056718</v>
      </c>
      <c r="G4" s="3">
        <v>24.66</v>
      </c>
      <c r="H4" s="4">
        <f>G4-B4</f>
        <v>6.8300000000000018</v>
      </c>
      <c r="I4" s="4">
        <f>AVERAGE($D$4:$D$6)-H4</f>
        <v>-0.29999999999999982</v>
      </c>
      <c r="J4" s="5">
        <f t="shared" ref="J4:J6" si="1">POWER(2,I4)</f>
        <v>0.8122523963562357</v>
      </c>
      <c r="K4" s="1">
        <f>AVERAGE(F4:F6)</f>
        <v>1.0003352352125434</v>
      </c>
      <c r="M4" s="31">
        <v>1</v>
      </c>
      <c r="N4" s="5">
        <v>17.16</v>
      </c>
      <c r="O4" s="3">
        <v>24.15</v>
      </c>
      <c r="P4" s="4">
        <f>O4-N4</f>
        <v>6.9899999999999984</v>
      </c>
      <c r="Q4" s="4">
        <f>AVERAGE($D$4:$D$6)-P4</f>
        <v>-0.45999999999999641</v>
      </c>
      <c r="R4" s="5">
        <f t="shared" ref="R4:R6" si="2">POWER(2,Q4)</f>
        <v>0.72698625866015709</v>
      </c>
      <c r="S4" s="3">
        <v>24.38</v>
      </c>
      <c r="T4" s="4">
        <f>S4-N4</f>
        <v>7.2199999999999989</v>
      </c>
      <c r="U4" s="4">
        <f>AVERAGE($D$4:$D$6)-T4</f>
        <v>-0.68999999999999684</v>
      </c>
      <c r="V4" s="5">
        <f t="shared" ref="V4:V6" si="3">POWER(2,U4)</f>
        <v>0.61985384996949466</v>
      </c>
      <c r="W4" s="1">
        <f>AVERAGE(R4:R6)</f>
        <v>0.73040421391197707</v>
      </c>
    </row>
    <row r="5" spans="1:23">
      <c r="A5" s="25"/>
      <c r="B5" s="1">
        <v>17.84</v>
      </c>
      <c r="C5" s="21">
        <v>24.42</v>
      </c>
      <c r="D5" s="4">
        <f t="shared" ref="D5:D6" si="4">C5-B5</f>
        <v>6.5800000000000018</v>
      </c>
      <c r="E5" s="4">
        <f t="shared" ref="E5:E6" si="5">AVERAGE($D$4:$D$6)-D5</f>
        <v>-4.9999999999999822E-2</v>
      </c>
      <c r="F5" s="5">
        <f t="shared" si="0"/>
        <v>0.96593632892484571</v>
      </c>
      <c r="G5" s="3">
        <v>24.65</v>
      </c>
      <c r="H5" s="4">
        <f t="shared" ref="H5:H6" si="6">G5-B5</f>
        <v>6.8099999999999987</v>
      </c>
      <c r="I5" s="4">
        <f t="shared" ref="I5:I6" si="7">AVERAGE($D$4:$D$6)-H5</f>
        <v>-0.2799999999999967</v>
      </c>
      <c r="J5" s="5">
        <f t="shared" si="1"/>
        <v>0.823591017267575</v>
      </c>
      <c r="K5" s="1">
        <f>AVERAGE(J4:J6)</f>
        <v>0.8160319366600155</v>
      </c>
      <c r="M5" s="25"/>
      <c r="N5" s="5">
        <v>17.25</v>
      </c>
      <c r="O5" s="3">
        <v>24.25</v>
      </c>
      <c r="P5" s="4">
        <f t="shared" ref="P5:P6" si="8">O5-N5</f>
        <v>7</v>
      </c>
      <c r="Q5" s="4">
        <f t="shared" ref="Q5:Q6" si="9">AVERAGE($D$4:$D$6)-P5</f>
        <v>-0.46999999999999797</v>
      </c>
      <c r="R5" s="5">
        <f t="shared" si="2"/>
        <v>0.72196459776124899</v>
      </c>
      <c r="S5" s="3">
        <v>24.42</v>
      </c>
      <c r="T5" s="4">
        <f t="shared" ref="T5:T6" si="10">S5-N5</f>
        <v>7.1700000000000017</v>
      </c>
      <c r="U5" s="4">
        <f t="shared" ref="U5:U6" si="11">AVERAGE($D$4:$D$6)-T5</f>
        <v>-0.63999999999999968</v>
      </c>
      <c r="V5" s="5">
        <f t="shared" si="3"/>
        <v>0.64171294878145224</v>
      </c>
      <c r="W5" s="1">
        <f>AVERAGE(V4:V6)</f>
        <v>0.61330363023453038</v>
      </c>
    </row>
    <row r="6" spans="1:23" ht="17" thickBot="1">
      <c r="A6" s="26"/>
      <c r="B6" s="2">
        <v>17.809999999999999</v>
      </c>
      <c r="C6" s="21">
        <v>24.3</v>
      </c>
      <c r="D6" s="7">
        <f t="shared" si="4"/>
        <v>6.490000000000002</v>
      </c>
      <c r="E6" s="7">
        <f t="shared" si="5"/>
        <v>4.0000000000000036E-2</v>
      </c>
      <c r="F6" s="8">
        <f t="shared" si="0"/>
        <v>1.0281138266560665</v>
      </c>
      <c r="G6" s="6">
        <v>24.64</v>
      </c>
      <c r="H6" s="7">
        <f t="shared" si="6"/>
        <v>6.8300000000000018</v>
      </c>
      <c r="I6" s="4">
        <f t="shared" si="7"/>
        <v>-0.29999999999999982</v>
      </c>
      <c r="J6" s="8">
        <f t="shared" si="1"/>
        <v>0.8122523963562357</v>
      </c>
      <c r="K6" s="2">
        <f>K5/K4</f>
        <v>0.81575846569738331</v>
      </c>
      <c r="M6" s="26"/>
      <c r="N6" s="8">
        <v>17.07</v>
      </c>
      <c r="O6" s="6">
        <v>24.03</v>
      </c>
      <c r="P6" s="7">
        <f t="shared" si="8"/>
        <v>6.9600000000000009</v>
      </c>
      <c r="Q6" s="4">
        <f t="shared" si="9"/>
        <v>-0.42999999999999883</v>
      </c>
      <c r="R6" s="8">
        <f t="shared" si="2"/>
        <v>0.74226178531452514</v>
      </c>
      <c r="S6" s="6">
        <v>24.39</v>
      </c>
      <c r="T6" s="7">
        <f t="shared" si="10"/>
        <v>7.32</v>
      </c>
      <c r="U6" s="4">
        <f t="shared" si="11"/>
        <v>-0.78999999999999826</v>
      </c>
      <c r="V6" s="8">
        <f t="shared" si="3"/>
        <v>0.57834409195264436</v>
      </c>
      <c r="W6" s="2">
        <f>W5/W4</f>
        <v>0.83967701521015758</v>
      </c>
    </row>
    <row r="7" spans="1:23">
      <c r="B7" s="9" t="s">
        <v>0</v>
      </c>
      <c r="C7" s="10" t="s">
        <v>3</v>
      </c>
      <c r="D7" s="11" t="s">
        <v>1</v>
      </c>
      <c r="E7" s="11" t="s">
        <v>2</v>
      </c>
      <c r="F7" s="12" t="s">
        <v>5</v>
      </c>
      <c r="G7" s="10" t="s">
        <v>6</v>
      </c>
      <c r="H7" s="11" t="s">
        <v>1</v>
      </c>
      <c r="I7" s="11" t="s">
        <v>2</v>
      </c>
      <c r="J7" s="12" t="s">
        <v>5</v>
      </c>
      <c r="K7" s="13" t="s">
        <v>8</v>
      </c>
      <c r="M7" s="1"/>
      <c r="N7" s="12" t="s">
        <v>0</v>
      </c>
      <c r="O7" s="10" t="s">
        <v>3</v>
      </c>
      <c r="P7" s="11" t="s">
        <v>1</v>
      </c>
      <c r="Q7" s="11" t="s">
        <v>2</v>
      </c>
      <c r="R7" s="12" t="s">
        <v>5</v>
      </c>
      <c r="S7" s="10" t="s">
        <v>6</v>
      </c>
      <c r="T7" s="11" t="s">
        <v>1</v>
      </c>
      <c r="U7" s="11" t="s">
        <v>2</v>
      </c>
      <c r="V7" s="12" t="s">
        <v>5</v>
      </c>
      <c r="W7" s="13" t="s">
        <v>8</v>
      </c>
    </row>
    <row r="8" spans="1:23">
      <c r="A8" s="24">
        <v>2</v>
      </c>
      <c r="B8" s="1">
        <v>17.420000000000002</v>
      </c>
      <c r="C8" s="21">
        <v>24.74</v>
      </c>
      <c r="D8" s="4">
        <f>C8-B8</f>
        <v>7.3199999999999967</v>
      </c>
      <c r="E8" s="4">
        <f>AVERAGE($D$4:$D$6)-D8</f>
        <v>-0.78999999999999471</v>
      </c>
      <c r="F8" s="5">
        <f t="shared" ref="F8:F10" si="12">POWER(2,E8)</f>
        <v>0.5783440919526458</v>
      </c>
      <c r="G8" s="3">
        <v>24.97</v>
      </c>
      <c r="H8" s="4">
        <f>G8-B8</f>
        <v>7.5499999999999972</v>
      </c>
      <c r="I8" s="4">
        <f>AVERAGE($D$4:$D$6)-H8</f>
        <v>-1.0199999999999951</v>
      </c>
      <c r="J8" s="5">
        <f t="shared" ref="J8:J10" si="13">POWER(2,I8)</f>
        <v>0.49311635224668121</v>
      </c>
      <c r="K8" s="1">
        <f>AVERAGE(F8:F10)</f>
        <v>0.56961146024071863</v>
      </c>
      <c r="M8" s="24">
        <v>2</v>
      </c>
      <c r="N8" s="5">
        <v>17.87</v>
      </c>
      <c r="O8" s="3">
        <v>24.31</v>
      </c>
      <c r="P8" s="4">
        <f>O8-N8</f>
        <v>6.4399999999999977</v>
      </c>
      <c r="Q8" s="4">
        <f>AVERAGE($D$4:$D$6)-P8</f>
        <v>9.0000000000004299E-2</v>
      </c>
      <c r="R8" s="5">
        <f t="shared" ref="R8:R10" si="14">POWER(2,Q8)</f>
        <v>1.0643701824533631</v>
      </c>
      <c r="S8" s="3">
        <v>24.86</v>
      </c>
      <c r="T8" s="4">
        <f>S8-N8</f>
        <v>6.9899999999999984</v>
      </c>
      <c r="U8" s="4">
        <f>AVERAGE($D$4:$D$6)-T8</f>
        <v>-0.45999999999999641</v>
      </c>
      <c r="V8" s="5">
        <f t="shared" ref="V8:V10" si="15">POWER(2,U8)</f>
        <v>0.72698625866015709</v>
      </c>
      <c r="W8" s="1">
        <f>AVERAGE(R8:R10)</f>
        <v>1.0600782593733356</v>
      </c>
    </row>
    <row r="9" spans="1:23">
      <c r="A9" s="25"/>
      <c r="B9" s="1">
        <v>17.420000000000002</v>
      </c>
      <c r="C9" s="21">
        <v>24.85</v>
      </c>
      <c r="D9" s="4">
        <f t="shared" ref="D9:D10" si="16">C9-B9</f>
        <v>7.43</v>
      </c>
      <c r="E9" s="4">
        <f t="shared" ref="E9:E10" si="17">AVERAGE($D$4:$D$6)-D9</f>
        <v>-0.89999999999999769</v>
      </c>
      <c r="F9" s="5">
        <f t="shared" si="12"/>
        <v>0.53588673126814745</v>
      </c>
      <c r="G9" s="3">
        <v>24.91</v>
      </c>
      <c r="H9" s="4">
        <f t="shared" ref="H9:H10" si="18">G9-B9</f>
        <v>7.4899999999999984</v>
      </c>
      <c r="I9" s="4">
        <f t="shared" ref="I9:I10" si="19">AVERAGE($D$4:$D$6)-H9</f>
        <v>-0.95999999999999641</v>
      </c>
      <c r="J9" s="5">
        <f t="shared" si="13"/>
        <v>0.51405691332803449</v>
      </c>
      <c r="K9" s="1">
        <f>AVERAGE(J8:J10)</f>
        <v>0.5012398377644115</v>
      </c>
      <c r="M9" s="25"/>
      <c r="N9" s="5">
        <v>17.989999999999998</v>
      </c>
      <c r="O9" s="3">
        <v>24.38</v>
      </c>
      <c r="P9" s="4">
        <f t="shared" ref="P9:P10" si="20">O9-N9</f>
        <v>6.3900000000000006</v>
      </c>
      <c r="Q9" s="4">
        <f t="shared" ref="Q9:Q10" si="21">AVERAGE($D$4:$D$6)-P9</f>
        <v>0.14000000000000146</v>
      </c>
      <c r="R9" s="5">
        <f t="shared" si="14"/>
        <v>1.1019051158766118</v>
      </c>
      <c r="S9" s="3">
        <v>25</v>
      </c>
      <c r="T9" s="4">
        <f t="shared" ref="T9:T10" si="22">S9-N9</f>
        <v>7.0100000000000016</v>
      </c>
      <c r="U9" s="4">
        <f t="shared" ref="U9:U10" si="23">AVERAGE($D$4:$D$6)-T9</f>
        <v>-0.47999999999999954</v>
      </c>
      <c r="V9" s="5">
        <f t="shared" si="15"/>
        <v>0.71697762400791398</v>
      </c>
      <c r="W9" s="1">
        <f>AVERAGE(V8:V10)</f>
        <v>0.7058602237003061</v>
      </c>
    </row>
    <row r="10" spans="1:23" ht="17" thickBot="1">
      <c r="A10" s="26"/>
      <c r="B10" s="2">
        <v>17.37</v>
      </c>
      <c r="C10" s="21">
        <v>24.65</v>
      </c>
      <c r="D10" s="7">
        <f t="shared" si="16"/>
        <v>7.2799999999999976</v>
      </c>
      <c r="E10" s="7">
        <f t="shared" si="17"/>
        <v>-0.74999999999999556</v>
      </c>
      <c r="F10" s="8">
        <f t="shared" si="12"/>
        <v>0.5946035575013624</v>
      </c>
      <c r="G10" s="6">
        <v>24.91</v>
      </c>
      <c r="H10" s="7">
        <f t="shared" si="18"/>
        <v>7.5399999999999991</v>
      </c>
      <c r="I10" s="4">
        <f t="shared" si="19"/>
        <v>-1.0099999999999971</v>
      </c>
      <c r="J10" s="8">
        <f t="shared" si="13"/>
        <v>0.49654624771851891</v>
      </c>
      <c r="K10" s="2">
        <f>K9/K8</f>
        <v>0.87996796544891642</v>
      </c>
      <c r="M10" s="26"/>
      <c r="N10" s="8">
        <v>17.73</v>
      </c>
      <c r="O10" s="6">
        <v>24.24</v>
      </c>
      <c r="P10" s="7">
        <f t="shared" si="20"/>
        <v>6.509999999999998</v>
      </c>
      <c r="Q10" s="4">
        <f t="shared" si="21"/>
        <v>2.0000000000004015E-2</v>
      </c>
      <c r="R10" s="8">
        <f t="shared" si="14"/>
        <v>1.013959479790032</v>
      </c>
      <c r="S10" s="6">
        <v>24.83</v>
      </c>
      <c r="T10" s="7">
        <f t="shared" si="22"/>
        <v>7.0999999999999979</v>
      </c>
      <c r="U10" s="4">
        <f t="shared" si="23"/>
        <v>-0.56999999999999584</v>
      </c>
      <c r="V10" s="8">
        <f t="shared" si="15"/>
        <v>0.67361678843284711</v>
      </c>
      <c r="W10" s="2">
        <f>W9/W8</f>
        <v>0.66585671148239078</v>
      </c>
    </row>
    <row r="11" spans="1:23">
      <c r="B11" s="9" t="s">
        <v>0</v>
      </c>
      <c r="C11" s="10" t="s">
        <v>3</v>
      </c>
      <c r="D11" s="11" t="s">
        <v>1</v>
      </c>
      <c r="E11" s="11" t="s">
        <v>2</v>
      </c>
      <c r="F11" s="12" t="s">
        <v>5</v>
      </c>
      <c r="G11" s="10" t="s">
        <v>6</v>
      </c>
      <c r="H11" s="11" t="s">
        <v>1</v>
      </c>
      <c r="I11" s="11" t="s">
        <v>2</v>
      </c>
      <c r="J11" s="12" t="s">
        <v>5</v>
      </c>
      <c r="K11" s="13" t="s">
        <v>8</v>
      </c>
      <c r="M11" s="1"/>
      <c r="N11" s="12" t="s">
        <v>0</v>
      </c>
      <c r="O11" s="10" t="s">
        <v>3</v>
      </c>
      <c r="P11" s="11" t="s">
        <v>1</v>
      </c>
      <c r="Q11" s="11" t="s">
        <v>2</v>
      </c>
      <c r="R11" s="12" t="s">
        <v>5</v>
      </c>
      <c r="S11" s="10" t="s">
        <v>6</v>
      </c>
      <c r="T11" s="11" t="s">
        <v>1</v>
      </c>
      <c r="U11" s="11" t="s">
        <v>2</v>
      </c>
      <c r="V11" s="12" t="s">
        <v>5</v>
      </c>
      <c r="W11" s="13" t="s">
        <v>8</v>
      </c>
    </row>
    <row r="12" spans="1:23">
      <c r="A12" s="24">
        <v>3</v>
      </c>
      <c r="B12" s="1">
        <v>17.64</v>
      </c>
      <c r="C12" s="21">
        <v>24.24</v>
      </c>
      <c r="D12" s="4">
        <f>C12-B12</f>
        <v>6.5999999999999979</v>
      </c>
      <c r="E12" s="4">
        <f>AVERAGE($D$4:$D$6)-D12</f>
        <v>-6.9999999999995843E-2</v>
      </c>
      <c r="F12" s="5">
        <f t="shared" ref="F12:F14" si="24">POWER(2,E12)</f>
        <v>0.95263799804394012</v>
      </c>
      <c r="G12" s="3">
        <v>24.38</v>
      </c>
      <c r="H12" s="4">
        <f>G12-B12</f>
        <v>6.7399999999999984</v>
      </c>
      <c r="I12" s="4">
        <f>AVERAGE($D$4:$D$6)-H12</f>
        <v>-0.20999999999999641</v>
      </c>
      <c r="J12" s="5">
        <f t="shared" ref="J12:J14" si="25">POWER(2,I12)</f>
        <v>0.86453723130786742</v>
      </c>
      <c r="K12" s="1">
        <f>AVERAGE(F12:F14)</f>
        <v>0.92046920532397836</v>
      </c>
      <c r="M12" s="24">
        <v>3</v>
      </c>
      <c r="N12" s="5">
        <v>16.95</v>
      </c>
      <c r="O12" s="3">
        <v>24.85</v>
      </c>
      <c r="P12" s="4">
        <f>O12-N12</f>
        <v>7.9000000000000021</v>
      </c>
      <c r="Q12" s="4">
        <f>AVERAGE($D$4:$D$6)-P12</f>
        <v>-1.37</v>
      </c>
      <c r="R12" s="5">
        <f t="shared" ref="R12:R14" si="26">POWER(2,Q12)</f>
        <v>0.38689124838559746</v>
      </c>
      <c r="S12" s="3">
        <v>24.97</v>
      </c>
      <c r="T12" s="4">
        <f>S12-N12</f>
        <v>8.02</v>
      </c>
      <c r="U12" s="4">
        <f>AVERAGE($D$4:$D$6)-T12</f>
        <v>-1.4899999999999975</v>
      </c>
      <c r="V12" s="5">
        <f t="shared" ref="V12:V14" si="27">POWER(2,U12)</f>
        <v>0.35601254889926853</v>
      </c>
      <c r="W12" s="1">
        <f>AVERAGE(R12:R14)</f>
        <v>0.39784433586924167</v>
      </c>
    </row>
    <row r="13" spans="1:23">
      <c r="A13" s="25"/>
      <c r="B13" s="1">
        <v>17.71</v>
      </c>
      <c r="C13" s="21">
        <v>24.38</v>
      </c>
      <c r="D13" s="4">
        <f t="shared" ref="D13:D14" si="28">C13-B13</f>
        <v>6.6699999999999982</v>
      </c>
      <c r="E13" s="4">
        <f t="shared" ref="E13:E14" si="29">AVERAGE($D$4:$D$6)-D13</f>
        <v>-0.13999999999999613</v>
      </c>
      <c r="F13" s="5">
        <f t="shared" si="24"/>
        <v>0.90751915531716332</v>
      </c>
      <c r="G13" s="3">
        <v>24.31</v>
      </c>
      <c r="H13" s="4">
        <f t="shared" ref="H13:H14" si="30">G13-B13</f>
        <v>6.5999999999999979</v>
      </c>
      <c r="I13" s="4">
        <f t="shared" ref="I13:I14" si="31">AVERAGE($D$4:$D$6)-H13</f>
        <v>-6.9999999999995843E-2</v>
      </c>
      <c r="J13" s="5">
        <f t="shared" si="25"/>
        <v>0.95263799804394012</v>
      </c>
      <c r="K13" s="1">
        <f>AVERAGE(J12:J14)</f>
        <v>0.88602388153517408</v>
      </c>
      <c r="M13" s="25"/>
      <c r="N13" s="5">
        <v>17.09</v>
      </c>
      <c r="O13" s="3">
        <v>24.93</v>
      </c>
      <c r="P13" s="4">
        <f t="shared" ref="P13:P14" si="32">O13-N13</f>
        <v>7.84</v>
      </c>
      <c r="Q13" s="4">
        <f t="shared" ref="Q13:Q14" si="33">AVERAGE($D$4:$D$6)-P13</f>
        <v>-1.3099999999999978</v>
      </c>
      <c r="R13" s="5">
        <f t="shared" si="26"/>
        <v>0.40332087961106378</v>
      </c>
      <c r="S13" s="3">
        <v>24.99</v>
      </c>
      <c r="T13" s="4">
        <f t="shared" ref="T13:T14" si="34">S13-N13</f>
        <v>7.8999999999999986</v>
      </c>
      <c r="U13" s="4">
        <f t="shared" ref="U13:U14" si="35">AVERAGE($D$4:$D$6)-T13</f>
        <v>-1.3699999999999966</v>
      </c>
      <c r="V13" s="5">
        <f t="shared" si="27"/>
        <v>0.38689124838559841</v>
      </c>
      <c r="W13" s="1">
        <f>AVERAGE(V12:V14)</f>
        <v>0.36548572929271361</v>
      </c>
    </row>
    <row r="14" spans="1:23" ht="17" thickBot="1">
      <c r="A14" s="26"/>
      <c r="B14" s="2">
        <v>17.54</v>
      </c>
      <c r="C14" s="21">
        <v>24.22</v>
      </c>
      <c r="D14" s="7">
        <f t="shared" si="28"/>
        <v>6.68</v>
      </c>
      <c r="E14" s="7">
        <f t="shared" si="29"/>
        <v>-0.14999999999999769</v>
      </c>
      <c r="F14" s="8">
        <f t="shared" si="24"/>
        <v>0.90125046261083164</v>
      </c>
      <c r="G14" s="6">
        <v>24.32</v>
      </c>
      <c r="H14" s="7">
        <f t="shared" si="30"/>
        <v>6.7800000000000011</v>
      </c>
      <c r="I14" s="4">
        <f t="shared" si="31"/>
        <v>-0.24999999999999911</v>
      </c>
      <c r="J14" s="8">
        <f t="shared" si="25"/>
        <v>0.84089641525371506</v>
      </c>
      <c r="K14" s="2">
        <f>K13/K12</f>
        <v>0.9625785158378215</v>
      </c>
      <c r="M14" s="26"/>
      <c r="N14" s="8">
        <v>16.93</v>
      </c>
      <c r="O14" s="6">
        <v>24.77</v>
      </c>
      <c r="P14" s="7">
        <f t="shared" si="32"/>
        <v>7.84</v>
      </c>
      <c r="Q14" s="4">
        <f t="shared" si="33"/>
        <v>-1.3099999999999978</v>
      </c>
      <c r="R14" s="8">
        <f t="shared" si="26"/>
        <v>0.40332087961106378</v>
      </c>
      <c r="S14" s="6">
        <v>24.96</v>
      </c>
      <c r="T14" s="7">
        <f t="shared" si="34"/>
        <v>8.0300000000000011</v>
      </c>
      <c r="U14" s="4">
        <f t="shared" si="35"/>
        <v>-1.4999999999999991</v>
      </c>
      <c r="V14" s="8">
        <f t="shared" si="27"/>
        <v>0.35355339059327401</v>
      </c>
      <c r="W14" s="2">
        <f>W13/W12</f>
        <v>0.91866515704985863</v>
      </c>
    </row>
    <row r="15" spans="1:23">
      <c r="B15" s="9" t="s">
        <v>0</v>
      </c>
      <c r="C15" s="10" t="s">
        <v>3</v>
      </c>
      <c r="D15" s="11" t="s">
        <v>1</v>
      </c>
      <c r="E15" s="11" t="s">
        <v>2</v>
      </c>
      <c r="F15" s="12" t="s">
        <v>5</v>
      </c>
      <c r="G15" s="10" t="s">
        <v>6</v>
      </c>
      <c r="H15" s="11" t="s">
        <v>1</v>
      </c>
      <c r="I15" s="11" t="s">
        <v>2</v>
      </c>
      <c r="J15" s="12" t="s">
        <v>5</v>
      </c>
      <c r="K15" s="13" t="s">
        <v>8</v>
      </c>
      <c r="M15" s="1"/>
      <c r="N15" s="12" t="s">
        <v>0</v>
      </c>
      <c r="O15" s="10" t="s">
        <v>3</v>
      </c>
      <c r="P15" s="11" t="s">
        <v>1</v>
      </c>
      <c r="Q15" s="11" t="s">
        <v>2</v>
      </c>
      <c r="R15" s="12" t="s">
        <v>5</v>
      </c>
      <c r="S15" s="10" t="s">
        <v>6</v>
      </c>
      <c r="T15" s="11" t="s">
        <v>1</v>
      </c>
      <c r="U15" s="11" t="s">
        <v>2</v>
      </c>
      <c r="V15" s="12" t="s">
        <v>5</v>
      </c>
      <c r="W15" s="13" t="s">
        <v>8</v>
      </c>
    </row>
    <row r="16" spans="1:23">
      <c r="A16" s="24">
        <v>4</v>
      </c>
      <c r="B16" s="1">
        <v>16.95</v>
      </c>
      <c r="C16" s="21">
        <v>24.58</v>
      </c>
      <c r="D16" s="4">
        <f>C16-B16</f>
        <v>7.629999999999999</v>
      </c>
      <c r="E16" s="4">
        <f>AVERAGE($D$4:$D$6)-D16</f>
        <v>-1.099999999999997</v>
      </c>
      <c r="F16" s="5">
        <f t="shared" ref="F16:F18" si="36">POWER(2,E16)</f>
        <v>0.4665164957684047</v>
      </c>
      <c r="G16" s="3">
        <v>24.61</v>
      </c>
      <c r="H16" s="4">
        <f>G16-B16</f>
        <v>7.66</v>
      </c>
      <c r="I16" s="4">
        <f>AVERAGE($D$4:$D$6)-H16</f>
        <v>-1.1299999999999981</v>
      </c>
      <c r="J16" s="5">
        <f t="shared" ref="J16:J18" si="37">POWER(2,I16)</f>
        <v>0.45691572511470085</v>
      </c>
      <c r="K16" s="1">
        <f>AVERAGE(F16:F18)</f>
        <v>0.46976889791273657</v>
      </c>
      <c r="M16" s="24">
        <v>4</v>
      </c>
      <c r="N16" s="5">
        <v>17.420000000000002</v>
      </c>
      <c r="O16" s="3">
        <v>24.34</v>
      </c>
      <c r="P16" s="4">
        <f>O16-N16</f>
        <v>6.9199999999999982</v>
      </c>
      <c r="Q16" s="4">
        <f>AVERAGE($D$4:$D$6)-P16</f>
        <v>-0.38999999999999613</v>
      </c>
      <c r="R16" s="5">
        <f t="shared" ref="R16:R18" si="38">POWER(2,Q16)</f>
        <v>0.76312960448028155</v>
      </c>
      <c r="S16" s="3">
        <v>24.61</v>
      </c>
      <c r="T16" s="4">
        <f>S16-N16</f>
        <v>7.1899999999999977</v>
      </c>
      <c r="U16" s="4">
        <f>AVERAGE($D$4:$D$6)-T16</f>
        <v>-0.6599999999999957</v>
      </c>
      <c r="V16" s="5">
        <f t="shared" ref="V16:V18" si="39">POWER(2,U16)</f>
        <v>0.63287829698514186</v>
      </c>
      <c r="W16" s="1">
        <f>AVERAGE(R16:R18)</f>
        <v>0.78843594915244231</v>
      </c>
    </row>
    <row r="17" spans="1:23">
      <c r="A17" s="25"/>
      <c r="B17" s="1">
        <v>17</v>
      </c>
      <c r="C17" s="21">
        <v>24.62</v>
      </c>
      <c r="D17" s="4">
        <f t="shared" ref="D17:D18" si="40">C17-B17</f>
        <v>7.620000000000001</v>
      </c>
      <c r="E17" s="4">
        <f t="shared" ref="E17:E18" si="41">AVERAGE($D$4:$D$6)-D17</f>
        <v>-1.089999999999999</v>
      </c>
      <c r="F17" s="5">
        <f t="shared" si="36"/>
        <v>0.46976137460700623</v>
      </c>
      <c r="G17" s="3">
        <v>24.57</v>
      </c>
      <c r="H17" s="4">
        <f t="shared" ref="H17:H18" si="42">G17-B17</f>
        <v>7.57</v>
      </c>
      <c r="I17" s="4">
        <f t="shared" ref="I17:I18" si="43">AVERAGE($D$4:$D$6)-H17</f>
        <v>-1.0399999999999983</v>
      </c>
      <c r="J17" s="5">
        <f t="shared" si="37"/>
        <v>0.48632747370614338</v>
      </c>
      <c r="K17" s="1">
        <f>AVERAGE(J16:J18)</f>
        <v>0.4625548464680434</v>
      </c>
      <c r="M17" s="25"/>
      <c r="N17" s="5">
        <v>17.510000000000002</v>
      </c>
      <c r="O17" s="3">
        <v>24.35</v>
      </c>
      <c r="P17" s="4">
        <f t="shared" ref="P17:P18" si="44">O17-N17</f>
        <v>6.84</v>
      </c>
      <c r="Q17" s="4">
        <f t="shared" ref="Q17:Q18" si="45">AVERAGE($D$4:$D$6)-P17</f>
        <v>-0.30999999999999783</v>
      </c>
      <c r="R17" s="5">
        <f t="shared" si="38"/>
        <v>0.80664175922212755</v>
      </c>
      <c r="S17" s="3">
        <v>24.62</v>
      </c>
      <c r="T17" s="4">
        <f t="shared" ref="T17:T18" si="46">S17-N17</f>
        <v>7.1099999999999994</v>
      </c>
      <c r="U17" s="4">
        <f t="shared" ref="U17:U18" si="47">AVERAGE($D$4:$D$6)-T17</f>
        <v>-0.57999999999999741</v>
      </c>
      <c r="V17" s="5">
        <f t="shared" si="39"/>
        <v>0.66896377739305724</v>
      </c>
      <c r="W17" s="1">
        <f>AVERAGE(V16:V18)</f>
        <v>0.63631317219190775</v>
      </c>
    </row>
    <row r="18" spans="1:23" ht="17" thickBot="1">
      <c r="A18" s="26"/>
      <c r="B18" s="2">
        <v>16.850000000000001</v>
      </c>
      <c r="C18" s="21">
        <v>24.46</v>
      </c>
      <c r="D18" s="7">
        <f t="shared" si="40"/>
        <v>7.6099999999999994</v>
      </c>
      <c r="E18" s="7">
        <f t="shared" si="41"/>
        <v>-1.0799999999999974</v>
      </c>
      <c r="F18" s="8">
        <f t="shared" si="36"/>
        <v>0.47302882336279878</v>
      </c>
      <c r="G18" s="6">
        <v>24.55</v>
      </c>
      <c r="H18" s="7">
        <f t="shared" si="42"/>
        <v>7.6999999999999993</v>
      </c>
      <c r="I18" s="4">
        <f t="shared" si="43"/>
        <v>-1.1699999999999973</v>
      </c>
      <c r="J18" s="8">
        <f t="shared" si="37"/>
        <v>0.44442134058328597</v>
      </c>
      <c r="K18" s="2">
        <f>K17/K16</f>
        <v>0.98464340343358947</v>
      </c>
      <c r="M18" s="26"/>
      <c r="N18" s="8">
        <v>17.399999999999999</v>
      </c>
      <c r="O18" s="6">
        <v>24.26</v>
      </c>
      <c r="P18" s="7">
        <f t="shared" si="44"/>
        <v>6.860000000000003</v>
      </c>
      <c r="Q18" s="4">
        <f t="shared" si="45"/>
        <v>-0.33000000000000096</v>
      </c>
      <c r="R18" s="8">
        <f t="shared" si="38"/>
        <v>0.79553648375491814</v>
      </c>
      <c r="S18" s="6">
        <v>24.65</v>
      </c>
      <c r="T18" s="7">
        <f t="shared" si="46"/>
        <v>7.25</v>
      </c>
      <c r="U18" s="4">
        <f t="shared" si="47"/>
        <v>-0.71999999999999797</v>
      </c>
      <c r="V18" s="8">
        <f t="shared" si="39"/>
        <v>0.60709744219752426</v>
      </c>
      <c r="W18" s="2">
        <f>W17/W16</f>
        <v>0.8070575331781048</v>
      </c>
    </row>
    <row r="19" spans="1:23">
      <c r="B19" s="9" t="s">
        <v>0</v>
      </c>
      <c r="C19" s="10" t="s">
        <v>3</v>
      </c>
      <c r="D19" s="11" t="s">
        <v>1</v>
      </c>
      <c r="E19" s="11" t="s">
        <v>2</v>
      </c>
      <c r="F19" s="12" t="s">
        <v>5</v>
      </c>
      <c r="G19" s="10" t="s">
        <v>6</v>
      </c>
      <c r="H19" s="11" t="s">
        <v>1</v>
      </c>
      <c r="I19" s="11" t="s">
        <v>2</v>
      </c>
      <c r="J19" s="12" t="s">
        <v>5</v>
      </c>
      <c r="K19" s="13" t="s">
        <v>8</v>
      </c>
      <c r="M19" s="1"/>
      <c r="N19" s="12" t="s">
        <v>0</v>
      </c>
      <c r="O19" s="10" t="s">
        <v>3</v>
      </c>
      <c r="P19" s="11" t="s">
        <v>1</v>
      </c>
      <c r="Q19" s="11" t="s">
        <v>2</v>
      </c>
      <c r="R19" s="12" t="s">
        <v>5</v>
      </c>
      <c r="S19" s="10" t="s">
        <v>6</v>
      </c>
      <c r="T19" s="11" t="s">
        <v>1</v>
      </c>
      <c r="U19" s="11" t="s">
        <v>2</v>
      </c>
      <c r="V19" s="12" t="s">
        <v>5</v>
      </c>
      <c r="W19" s="13" t="s">
        <v>8</v>
      </c>
    </row>
    <row r="20" spans="1:23">
      <c r="A20" s="24">
        <v>5</v>
      </c>
      <c r="B20" s="1">
        <v>16.760000000000002</v>
      </c>
      <c r="C20" s="3">
        <v>25.22</v>
      </c>
      <c r="D20" s="4">
        <f>C20-B20</f>
        <v>8.4599999999999973</v>
      </c>
      <c r="E20" s="4">
        <f>AVERAGE($D$4:$D$6)-D20</f>
        <v>-1.9299999999999953</v>
      </c>
      <c r="F20" s="5">
        <f t="shared" ref="F20:F22" si="48">POWER(2,E20)</f>
        <v>0.26242917090576767</v>
      </c>
      <c r="G20" s="21">
        <v>25.35</v>
      </c>
      <c r="H20" s="4">
        <f>G20-B20</f>
        <v>8.59</v>
      </c>
      <c r="I20" s="4">
        <f>AVERAGE($D$4:$D$6)-H20</f>
        <v>-2.0599999999999978</v>
      </c>
      <c r="J20" s="5">
        <f t="shared" ref="J20:J22" si="49">POWER(2,I20)</f>
        <v>0.23981602983131645</v>
      </c>
      <c r="K20" s="1">
        <f>AVERAGE(F20:F22)</f>
        <v>0.26379843994080954</v>
      </c>
      <c r="M20" s="24">
        <v>5</v>
      </c>
      <c r="N20" s="5">
        <v>17.75</v>
      </c>
      <c r="O20" s="3">
        <v>24.92</v>
      </c>
      <c r="P20" s="4">
        <f>O20-N20</f>
        <v>7.1700000000000017</v>
      </c>
      <c r="Q20" s="4">
        <f>AVERAGE($D$4:$D$6)-P20</f>
        <v>-0.63999999999999968</v>
      </c>
      <c r="R20" s="5">
        <f t="shared" ref="R20:R22" si="50">POWER(2,Q20)</f>
        <v>0.64171294878145224</v>
      </c>
      <c r="S20" s="3">
        <v>25.37</v>
      </c>
      <c r="T20" s="4">
        <f>S20-N20</f>
        <v>7.620000000000001</v>
      </c>
      <c r="U20" s="4">
        <f>AVERAGE($D$4:$D$6)-T20</f>
        <v>-1.089999999999999</v>
      </c>
      <c r="V20" s="5">
        <f t="shared" ref="V20:V22" si="51">POWER(2,U20)</f>
        <v>0.46976137460700623</v>
      </c>
      <c r="W20" s="1">
        <f>AVERAGE(R20:R22)</f>
        <v>0.65846800162653951</v>
      </c>
    </row>
    <row r="21" spans="1:23">
      <c r="A21" s="25"/>
      <c r="B21" s="1">
        <v>16.760000000000002</v>
      </c>
      <c r="C21" s="3">
        <v>25.27</v>
      </c>
      <c r="D21" s="4">
        <f t="shared" ref="D21:D22" si="52">C21-B21</f>
        <v>8.509999999999998</v>
      </c>
      <c r="E21" s="4">
        <f t="shared" ref="E21:E22" si="53">AVERAGE($D$4:$D$6)-D21</f>
        <v>-1.979999999999996</v>
      </c>
      <c r="F21" s="5">
        <f t="shared" si="48"/>
        <v>0.253489869947508</v>
      </c>
      <c r="G21" s="21">
        <v>25.38</v>
      </c>
      <c r="H21" s="4">
        <f t="shared" ref="H21:H22" si="54">G21-B21</f>
        <v>8.6199999999999974</v>
      </c>
      <c r="I21" s="4">
        <f t="shared" ref="I21:I22" si="55">AVERAGE($D$4:$D$6)-H21</f>
        <v>-2.0899999999999954</v>
      </c>
      <c r="J21" s="5">
        <f t="shared" si="49"/>
        <v>0.2348806873035037</v>
      </c>
      <c r="K21" s="1">
        <f>AVERAGE(J20:J22)</f>
        <v>0.2370703762720732</v>
      </c>
      <c r="M21" s="25"/>
      <c r="N21" s="5">
        <v>17.88</v>
      </c>
      <c r="O21" s="3">
        <v>24.96</v>
      </c>
      <c r="P21" s="4">
        <f t="shared" ref="P21:P22" si="56">O21-N21</f>
        <v>7.0800000000000018</v>
      </c>
      <c r="Q21" s="4">
        <f t="shared" ref="Q21:Q22" si="57">AVERAGE($D$4:$D$6)-P21</f>
        <v>-0.54999999999999982</v>
      </c>
      <c r="R21" s="5">
        <f t="shared" si="50"/>
        <v>0.68302012837719783</v>
      </c>
      <c r="S21" s="3">
        <v>25.41</v>
      </c>
      <c r="T21" s="4">
        <f t="shared" ref="T21:T22" si="58">S21-N21</f>
        <v>7.5300000000000011</v>
      </c>
      <c r="U21" s="4">
        <f t="shared" ref="U21:U22" si="59">AVERAGE($D$4:$D$6)-T21</f>
        <v>-0.99999999999999911</v>
      </c>
      <c r="V21" s="5">
        <f t="shared" si="51"/>
        <v>0.50000000000000033</v>
      </c>
      <c r="W21" s="1">
        <f>AVERAGE(V20:V22)</f>
        <v>0.47768513518406414</v>
      </c>
    </row>
    <row r="22" spans="1:23" ht="17" thickBot="1">
      <c r="A22" s="26"/>
      <c r="B22" s="2">
        <v>16.75</v>
      </c>
      <c r="C22" s="6">
        <v>25.14</v>
      </c>
      <c r="D22" s="7">
        <f t="shared" si="52"/>
        <v>8.39</v>
      </c>
      <c r="E22" s="7">
        <f t="shared" si="53"/>
        <v>-1.8599999999999985</v>
      </c>
      <c r="F22" s="8">
        <f t="shared" si="48"/>
        <v>0.275476278969153</v>
      </c>
      <c r="G22" s="21">
        <v>25.36</v>
      </c>
      <c r="H22" s="7">
        <f t="shared" si="54"/>
        <v>8.61</v>
      </c>
      <c r="I22" s="4">
        <f t="shared" si="55"/>
        <v>-2.0799999999999974</v>
      </c>
      <c r="J22" s="8">
        <f t="shared" si="49"/>
        <v>0.23651441168139944</v>
      </c>
      <c r="K22" s="2">
        <f>K21/K20</f>
        <v>0.89867997826395973</v>
      </c>
      <c r="M22" s="26"/>
      <c r="N22" s="8">
        <v>17.73</v>
      </c>
      <c r="O22" s="6">
        <v>24.88</v>
      </c>
      <c r="P22" s="7">
        <f t="shared" si="56"/>
        <v>7.1499999999999986</v>
      </c>
      <c r="Q22" s="4">
        <f t="shared" si="57"/>
        <v>-0.61999999999999655</v>
      </c>
      <c r="R22" s="8">
        <f t="shared" si="50"/>
        <v>0.65067092772096835</v>
      </c>
      <c r="S22" s="6">
        <v>25.37</v>
      </c>
      <c r="T22" s="7">
        <f t="shared" si="58"/>
        <v>7.6400000000000006</v>
      </c>
      <c r="U22" s="4">
        <f t="shared" si="59"/>
        <v>-1.1099999999999985</v>
      </c>
      <c r="V22" s="8">
        <f t="shared" si="51"/>
        <v>0.4632940309451859</v>
      </c>
      <c r="W22" s="2">
        <f>W21/W20</f>
        <v>0.72544927620490629</v>
      </c>
    </row>
    <row r="23" spans="1:23">
      <c r="B23" s="9" t="s">
        <v>0</v>
      </c>
      <c r="C23" s="10" t="s">
        <v>3</v>
      </c>
      <c r="D23" s="11" t="s">
        <v>1</v>
      </c>
      <c r="E23" s="11" t="s">
        <v>2</v>
      </c>
      <c r="F23" s="12" t="s">
        <v>5</v>
      </c>
      <c r="G23" s="10" t="s">
        <v>6</v>
      </c>
      <c r="H23" s="11" t="s">
        <v>1</v>
      </c>
      <c r="I23" s="11" t="s">
        <v>2</v>
      </c>
      <c r="J23" s="12" t="s">
        <v>5</v>
      </c>
      <c r="K23" s="13" t="s">
        <v>8</v>
      </c>
      <c r="M23" s="1"/>
      <c r="N23" s="12" t="s">
        <v>0</v>
      </c>
      <c r="O23" s="10" t="s">
        <v>3</v>
      </c>
      <c r="P23" s="11" t="s">
        <v>1</v>
      </c>
      <c r="Q23" s="11" t="s">
        <v>2</v>
      </c>
      <c r="R23" s="12" t="s">
        <v>5</v>
      </c>
      <c r="S23" s="10" t="s">
        <v>6</v>
      </c>
      <c r="T23" s="11" t="s">
        <v>1</v>
      </c>
      <c r="U23" s="11" t="s">
        <v>2</v>
      </c>
      <c r="V23" s="12" t="s">
        <v>5</v>
      </c>
      <c r="W23" s="13" t="s">
        <v>8</v>
      </c>
    </row>
    <row r="24" spans="1:23">
      <c r="A24" s="24">
        <v>6</v>
      </c>
      <c r="B24" s="1">
        <v>17.29</v>
      </c>
      <c r="C24" s="18">
        <v>24.14</v>
      </c>
      <c r="D24" s="4">
        <f>C24-B24</f>
        <v>6.8500000000000014</v>
      </c>
      <c r="E24" s="4">
        <f>AVERAGE($D$4:$D$6)-D24</f>
        <v>-0.3199999999999994</v>
      </c>
      <c r="F24" s="5">
        <f t="shared" ref="F24:F26" si="60">POWER(2,E24)</f>
        <v>0.80106987758962234</v>
      </c>
      <c r="G24" s="21">
        <v>24.28</v>
      </c>
      <c r="H24" s="4">
        <f>G24-B24</f>
        <v>6.990000000000002</v>
      </c>
      <c r="I24" s="4">
        <f>AVERAGE($D$4:$D$6)-H24</f>
        <v>-0.45999999999999996</v>
      </c>
      <c r="J24" s="5">
        <f t="shared" ref="J24:J26" si="61">POWER(2,I24)</f>
        <v>0.72698625866015532</v>
      </c>
      <c r="K24" s="1">
        <f>AVERAGE(F24:F26)</f>
        <v>0.81234372754206419</v>
      </c>
      <c r="M24" s="24">
        <v>6</v>
      </c>
      <c r="N24" s="5">
        <v>17.21</v>
      </c>
      <c r="O24" s="3">
        <v>24.87</v>
      </c>
      <c r="P24" s="4">
        <f>O24-N24</f>
        <v>7.66</v>
      </c>
      <c r="Q24" s="4">
        <f>AVERAGE($D$4:$D$6)-P24</f>
        <v>-1.1299999999999981</v>
      </c>
      <c r="R24" s="5">
        <f t="shared" ref="R24:R26" si="62">POWER(2,Q24)</f>
        <v>0.45691572511470085</v>
      </c>
      <c r="S24" s="3">
        <v>25.08</v>
      </c>
      <c r="T24" s="4">
        <f>S24-N24</f>
        <v>7.8699999999999974</v>
      </c>
      <c r="U24" s="4">
        <f>AVERAGE($D$4:$D$6)-T24</f>
        <v>-1.3399999999999954</v>
      </c>
      <c r="V24" s="5">
        <f t="shared" ref="V24:V26" si="63">POWER(2,U24)</f>
        <v>0.39502065593168989</v>
      </c>
      <c r="W24" s="1">
        <f>AVERAGE(R24:R26)</f>
        <v>0.46379452516890329</v>
      </c>
    </row>
    <row r="25" spans="1:23">
      <c r="A25" s="25"/>
      <c r="B25" s="1">
        <v>17.399999999999999</v>
      </c>
      <c r="C25" s="18">
        <v>24.2</v>
      </c>
      <c r="D25" s="4">
        <f t="shared" ref="D25:D26" si="64">C25-B25</f>
        <v>6.8000000000000007</v>
      </c>
      <c r="E25" s="4">
        <f t="shared" ref="E25:E26" si="65">AVERAGE($D$4:$D$6)-D25</f>
        <v>-0.26999999999999869</v>
      </c>
      <c r="F25" s="5">
        <f t="shared" si="60"/>
        <v>0.82931954581444245</v>
      </c>
      <c r="G25" s="21">
        <v>24.16</v>
      </c>
      <c r="H25" s="4">
        <f t="shared" ref="H25:H26" si="66">G25-B25</f>
        <v>6.7600000000000016</v>
      </c>
      <c r="I25" s="4">
        <f t="shared" ref="I25:I26" si="67">AVERAGE($D$4:$D$6)-H25</f>
        <v>-0.22999999999999954</v>
      </c>
      <c r="J25" s="5">
        <f t="shared" si="61"/>
        <v>0.85263489176795704</v>
      </c>
      <c r="K25" s="1">
        <f>AVERAGE(J24:J26)</f>
        <v>0.77741484137788219</v>
      </c>
      <c r="M25" s="25"/>
      <c r="N25" s="5">
        <v>17.350000000000001</v>
      </c>
      <c r="O25" s="3">
        <v>24.9</v>
      </c>
      <c r="P25" s="4">
        <f t="shared" ref="P25:P26" si="68">O25-N25</f>
        <v>7.5499999999999972</v>
      </c>
      <c r="Q25" s="4">
        <f t="shared" ref="Q25:Q26" si="69">AVERAGE($D$4:$D$6)-P25</f>
        <v>-1.0199999999999951</v>
      </c>
      <c r="R25" s="5">
        <f t="shared" si="62"/>
        <v>0.49311635224668121</v>
      </c>
      <c r="S25" s="3">
        <v>25.06</v>
      </c>
      <c r="T25" s="4">
        <f t="shared" ref="T25:T26" si="70">S25-N25</f>
        <v>7.7099999999999973</v>
      </c>
      <c r="U25" s="4">
        <f t="shared" ref="U25:U26" si="71">AVERAGE($D$4:$D$6)-T25</f>
        <v>-1.1799999999999953</v>
      </c>
      <c r="V25" s="5">
        <f t="shared" si="63"/>
        <v>0.44135149814532892</v>
      </c>
      <c r="W25" s="1">
        <f>AVERAGE(V24:V26)</f>
        <v>0.40250101557809376</v>
      </c>
    </row>
    <row r="26" spans="1:23" ht="17" thickBot="1">
      <c r="A26" s="26"/>
      <c r="B26" s="2">
        <v>17.27</v>
      </c>
      <c r="C26" s="18">
        <v>24.11</v>
      </c>
      <c r="D26" s="7">
        <f t="shared" si="64"/>
        <v>6.84</v>
      </c>
      <c r="E26" s="7">
        <f t="shared" si="65"/>
        <v>-0.30999999999999783</v>
      </c>
      <c r="F26" s="8">
        <f t="shared" si="60"/>
        <v>0.80664175922212755</v>
      </c>
      <c r="G26" s="21">
        <v>24.21</v>
      </c>
      <c r="H26" s="7">
        <f t="shared" si="66"/>
        <v>6.9400000000000013</v>
      </c>
      <c r="I26" s="4">
        <f t="shared" si="67"/>
        <v>-0.40999999999999925</v>
      </c>
      <c r="J26" s="8">
        <f t="shared" si="61"/>
        <v>0.752623373705534</v>
      </c>
      <c r="K26" s="2">
        <f>K25/K24</f>
        <v>0.95700233167323456</v>
      </c>
      <c r="M26" s="26"/>
      <c r="N26" s="8">
        <v>17.13</v>
      </c>
      <c r="O26" s="6">
        <v>24.84</v>
      </c>
      <c r="P26" s="7">
        <f t="shared" si="68"/>
        <v>7.7100000000000009</v>
      </c>
      <c r="Q26" s="4">
        <f t="shared" si="69"/>
        <v>-1.1799999999999988</v>
      </c>
      <c r="R26" s="8">
        <f t="shared" si="62"/>
        <v>0.44135149814532781</v>
      </c>
      <c r="S26" s="6">
        <v>25.09</v>
      </c>
      <c r="T26" s="7">
        <f t="shared" si="70"/>
        <v>7.9600000000000009</v>
      </c>
      <c r="U26" s="4">
        <f t="shared" si="71"/>
        <v>-1.4299999999999988</v>
      </c>
      <c r="V26" s="8">
        <f t="shared" si="63"/>
        <v>0.37113089265726257</v>
      </c>
      <c r="W26" s="2">
        <f>W25/W24</f>
        <v>0.86784339558883783</v>
      </c>
    </row>
    <row r="27" spans="1:23">
      <c r="B27" s="9" t="s">
        <v>0</v>
      </c>
      <c r="C27" s="10" t="s">
        <v>3</v>
      </c>
      <c r="D27" s="11" t="s">
        <v>1</v>
      </c>
      <c r="E27" s="11" t="s">
        <v>2</v>
      </c>
      <c r="F27" s="12" t="s">
        <v>5</v>
      </c>
      <c r="G27" s="10" t="s">
        <v>6</v>
      </c>
      <c r="H27" s="11" t="s">
        <v>1</v>
      </c>
      <c r="I27" s="11" t="s">
        <v>2</v>
      </c>
      <c r="J27" s="12" t="s">
        <v>5</v>
      </c>
      <c r="K27" s="13" t="s">
        <v>8</v>
      </c>
      <c r="M27" s="1"/>
      <c r="N27" s="12" t="s">
        <v>0</v>
      </c>
      <c r="O27" s="10" t="s">
        <v>3</v>
      </c>
      <c r="P27" s="11" t="s">
        <v>1</v>
      </c>
      <c r="Q27" s="11" t="s">
        <v>2</v>
      </c>
      <c r="R27" s="12" t="s">
        <v>5</v>
      </c>
      <c r="S27" s="10" t="s">
        <v>6</v>
      </c>
      <c r="T27" s="11" t="s">
        <v>1</v>
      </c>
      <c r="U27" s="11" t="s">
        <v>2</v>
      </c>
      <c r="V27" s="12" t="s">
        <v>5</v>
      </c>
      <c r="W27" s="13" t="s">
        <v>8</v>
      </c>
    </row>
    <row r="28" spans="1:23">
      <c r="A28" s="24">
        <v>7</v>
      </c>
      <c r="B28" s="1">
        <v>16.28</v>
      </c>
      <c r="C28" s="18">
        <v>25</v>
      </c>
      <c r="D28" s="4">
        <f>C28-B28</f>
        <v>8.7199999999999989</v>
      </c>
      <c r="E28" s="4">
        <f>AVERAGE($D$4:$D$6)-D28</f>
        <v>-2.1899999999999968</v>
      </c>
      <c r="F28" s="5">
        <f t="shared" ref="F28:F30" si="72">POWER(2,E28)</f>
        <v>0.21915143032900927</v>
      </c>
      <c r="G28" s="21">
        <v>25.03</v>
      </c>
      <c r="H28" s="4">
        <f>G28-B28</f>
        <v>8.75</v>
      </c>
      <c r="I28" s="4">
        <f>AVERAGE($D$4:$D$6)-H28</f>
        <v>-2.219999999999998</v>
      </c>
      <c r="J28" s="5">
        <f t="shared" ref="J28:J30" si="73">POWER(2,I28)</f>
        <v>0.21464135910943877</v>
      </c>
      <c r="K28" s="1">
        <f>AVERAGE(F28:F30)</f>
        <v>0.21866781991003034</v>
      </c>
      <c r="M28" s="24">
        <v>7</v>
      </c>
      <c r="N28" s="5">
        <v>17.600000000000001</v>
      </c>
      <c r="O28" s="3">
        <v>25.22</v>
      </c>
      <c r="P28" s="4">
        <f>O28-N28</f>
        <v>7.6199999999999974</v>
      </c>
      <c r="Q28" s="4">
        <f>AVERAGE($D$4:$D$6)-P28</f>
        <v>-1.0899999999999954</v>
      </c>
      <c r="R28" s="5">
        <f t="shared" ref="R28:R30" si="74">POWER(2,Q28)</f>
        <v>0.4697613746070074</v>
      </c>
      <c r="S28" s="3">
        <v>25.56</v>
      </c>
      <c r="T28" s="4">
        <f>S28-N28</f>
        <v>7.9599999999999973</v>
      </c>
      <c r="U28" s="4">
        <f>AVERAGE($D$4:$D$6)-T28</f>
        <v>-1.4299999999999953</v>
      </c>
      <c r="V28" s="5">
        <f t="shared" ref="V28:V30" si="75">POWER(2,U28)</f>
        <v>0.37113089265726351</v>
      </c>
      <c r="W28" s="1">
        <f>AVERAGE(R28:R30)</f>
        <v>0.46760559338640029</v>
      </c>
    </row>
    <row r="29" spans="1:23">
      <c r="A29" s="25"/>
      <c r="B29" s="1">
        <v>16.39</v>
      </c>
      <c r="C29" s="18">
        <v>25.09</v>
      </c>
      <c r="D29" s="4">
        <f>C29-B29</f>
        <v>8.6999999999999993</v>
      </c>
      <c r="E29" s="4">
        <f t="shared" ref="E29:E30" si="76">AVERAGE($D$4:$D$6)-D29</f>
        <v>-2.1699999999999973</v>
      </c>
      <c r="F29" s="5">
        <f t="shared" si="72"/>
        <v>0.22221067029164299</v>
      </c>
      <c r="G29" s="21">
        <v>25.04</v>
      </c>
      <c r="H29" s="4">
        <f t="shared" ref="H29:H30" si="77">G29-B29</f>
        <v>8.6499999999999986</v>
      </c>
      <c r="I29" s="4">
        <f t="shared" ref="I29:I30" si="78">AVERAGE($D$4:$D$6)-H29</f>
        <v>-2.1199999999999966</v>
      </c>
      <c r="J29" s="5">
        <f t="shared" si="73"/>
        <v>0.23004691265621932</v>
      </c>
      <c r="K29" s="1">
        <f>AVERAGE(J28:J30)</f>
        <v>0.2136114320799487</v>
      </c>
      <c r="M29" s="25"/>
      <c r="N29" s="5">
        <v>17.64</v>
      </c>
      <c r="O29" s="3">
        <v>25.28</v>
      </c>
      <c r="P29" s="4">
        <f t="shared" ref="P29:P30" si="79">O29-N29</f>
        <v>7.6400000000000006</v>
      </c>
      <c r="Q29" s="4">
        <f t="shared" ref="Q29:Q30" si="80">AVERAGE($D$4:$D$6)-P29</f>
        <v>-1.1099999999999985</v>
      </c>
      <c r="R29" s="5">
        <f t="shared" si="74"/>
        <v>0.4632940309451859</v>
      </c>
      <c r="S29" s="3">
        <v>25.59</v>
      </c>
      <c r="T29" s="4">
        <f t="shared" ref="T29:T30" si="81">S29-N29</f>
        <v>7.9499999999999993</v>
      </c>
      <c r="U29" s="4">
        <f t="shared" ref="U29:U30" si="82">AVERAGE($D$4:$D$6)-T29</f>
        <v>-1.4199999999999973</v>
      </c>
      <c r="V29" s="5">
        <f t="shared" si="75"/>
        <v>0.37371231215873529</v>
      </c>
      <c r="W29" s="1">
        <f>AVERAGE(V28:V30)</f>
        <v>0.36944544471535906</v>
      </c>
    </row>
    <row r="30" spans="1:23" ht="17" thickBot="1">
      <c r="A30" s="26"/>
      <c r="B30" s="2">
        <v>16.2</v>
      </c>
      <c r="C30" s="18">
        <v>24.95</v>
      </c>
      <c r="D30" s="7">
        <f>C30-B30</f>
        <v>8.75</v>
      </c>
      <c r="E30" s="7">
        <f t="shared" si="76"/>
        <v>-2.219999999999998</v>
      </c>
      <c r="F30" s="8">
        <f t="shared" si="72"/>
        <v>0.21464135910943877</v>
      </c>
      <c r="G30" s="21">
        <v>25.08</v>
      </c>
      <c r="H30" s="7">
        <f t="shared" si="77"/>
        <v>8.879999999999999</v>
      </c>
      <c r="I30" s="4">
        <f t="shared" si="78"/>
        <v>-2.349999999999997</v>
      </c>
      <c r="J30" s="8">
        <f t="shared" si="73"/>
        <v>0.19614602447418811</v>
      </c>
      <c r="K30" s="2">
        <f>K29/K28</f>
        <v>0.97687639712070085</v>
      </c>
      <c r="M30" s="26"/>
      <c r="N30" s="8">
        <v>17.53</v>
      </c>
      <c r="O30" s="6">
        <v>25.15</v>
      </c>
      <c r="P30" s="7">
        <f t="shared" si="79"/>
        <v>7.6199999999999974</v>
      </c>
      <c r="Q30" s="4">
        <f t="shared" si="80"/>
        <v>-1.0899999999999954</v>
      </c>
      <c r="R30" s="8">
        <f t="shared" si="74"/>
        <v>0.4697613746070074</v>
      </c>
      <c r="S30" s="6">
        <v>25.52</v>
      </c>
      <c r="T30" s="7">
        <f t="shared" si="81"/>
        <v>7.9899999999999984</v>
      </c>
      <c r="U30" s="4">
        <f t="shared" si="82"/>
        <v>-1.4599999999999964</v>
      </c>
      <c r="V30" s="8">
        <f t="shared" si="75"/>
        <v>0.36349312933007855</v>
      </c>
      <c r="W30" s="2">
        <f>W29/W28</f>
        <v>0.7900791819871843</v>
      </c>
    </row>
    <row r="31" spans="1:23">
      <c r="B31" s="9" t="s">
        <v>0</v>
      </c>
      <c r="C31" s="10" t="s">
        <v>3</v>
      </c>
      <c r="D31" s="11" t="s">
        <v>1</v>
      </c>
      <c r="E31" s="11" t="s">
        <v>2</v>
      </c>
      <c r="F31" s="12" t="s">
        <v>5</v>
      </c>
      <c r="G31" s="10" t="s">
        <v>6</v>
      </c>
      <c r="H31" s="11" t="s">
        <v>1</v>
      </c>
      <c r="I31" s="11" t="s">
        <v>2</v>
      </c>
      <c r="J31" s="12" t="s">
        <v>5</v>
      </c>
      <c r="K31" s="13" t="s">
        <v>8</v>
      </c>
      <c r="M31" s="1"/>
      <c r="N31" s="12" t="s">
        <v>0</v>
      </c>
      <c r="O31" s="10" t="s">
        <v>3</v>
      </c>
      <c r="P31" s="11" t="s">
        <v>1</v>
      </c>
      <c r="Q31" s="11" t="s">
        <v>2</v>
      </c>
      <c r="R31" s="12" t="s">
        <v>5</v>
      </c>
      <c r="S31" s="10" t="s">
        <v>6</v>
      </c>
      <c r="T31" s="11" t="s">
        <v>1</v>
      </c>
      <c r="U31" s="11" t="s">
        <v>2</v>
      </c>
      <c r="V31" s="12" t="s">
        <v>5</v>
      </c>
      <c r="W31" s="13" t="s">
        <v>8</v>
      </c>
    </row>
    <row r="32" spans="1:23">
      <c r="A32" s="24">
        <v>8</v>
      </c>
      <c r="B32" s="1">
        <v>16.02</v>
      </c>
      <c r="C32" s="18">
        <v>25.21</v>
      </c>
      <c r="D32" s="4">
        <f>C32-B32</f>
        <v>9.1900000000000013</v>
      </c>
      <c r="E32" s="4">
        <f>AVERAGE($D$4:$D$6)-D32</f>
        <v>-2.6599999999999993</v>
      </c>
      <c r="F32" s="5">
        <f t="shared" ref="F32:F34" si="83">POWER(2,E32)</f>
        <v>0.15821957424628511</v>
      </c>
      <c r="G32" s="21">
        <v>25.26</v>
      </c>
      <c r="H32" s="4">
        <f>G32-B32</f>
        <v>9.240000000000002</v>
      </c>
      <c r="I32" s="4">
        <f>AVERAGE($D$4:$D$6)-H32</f>
        <v>-2.71</v>
      </c>
      <c r="J32" s="5">
        <f t="shared" ref="J32:J34" si="84">POWER(2,I32)</f>
        <v>0.15283003471150861</v>
      </c>
      <c r="K32" s="1">
        <f>AVERAGE(F32:F34)</f>
        <v>0.15511845879484307</v>
      </c>
      <c r="M32" s="24">
        <v>8</v>
      </c>
      <c r="N32" s="5">
        <v>16.48</v>
      </c>
      <c r="O32" s="3">
        <v>24.74</v>
      </c>
      <c r="P32" s="4">
        <f>O32-N32</f>
        <v>8.259999999999998</v>
      </c>
      <c r="Q32" s="4">
        <f>AVERAGE($D$4:$D$6)-P32</f>
        <v>-1.729999999999996</v>
      </c>
      <c r="R32" s="5">
        <f t="shared" ref="R32:R34" si="85">POWER(2,Q32)</f>
        <v>0.30145195692269094</v>
      </c>
      <c r="S32" s="3">
        <v>25.19</v>
      </c>
      <c r="T32" s="4">
        <f>S32-N32</f>
        <v>8.7100000000000009</v>
      </c>
      <c r="U32" s="4">
        <f>AVERAGE($D$4:$D$6)-T32</f>
        <v>-2.1799999999999988</v>
      </c>
      <c r="V32" s="5">
        <f t="shared" ref="V32:V34" si="86">POWER(2,U32)</f>
        <v>0.22067574907266391</v>
      </c>
      <c r="W32" s="1">
        <f>AVERAGE(R32:R34)</f>
        <v>0.29754783435988036</v>
      </c>
    </row>
    <row r="33" spans="1:24">
      <c r="A33" s="25"/>
      <c r="B33" s="1">
        <v>16.03</v>
      </c>
      <c r="C33" s="18">
        <v>25.34</v>
      </c>
      <c r="D33" s="4">
        <f t="shared" ref="D33:D34" si="87">C33-B33</f>
        <v>9.3099999999999987</v>
      </c>
      <c r="E33" s="4">
        <f t="shared" ref="E33:E34" si="88">AVERAGE($D$4:$D$6)-D33</f>
        <v>-2.7799999999999967</v>
      </c>
      <c r="F33" s="5">
        <f t="shared" si="83"/>
        <v>0.14559169830855731</v>
      </c>
      <c r="G33" s="21">
        <v>25.29</v>
      </c>
      <c r="H33" s="4">
        <f t="shared" ref="H33:H34" si="89">G33-B33</f>
        <v>9.259999999999998</v>
      </c>
      <c r="I33" s="4">
        <f t="shared" ref="I33:I34" si="90">AVERAGE($D$4:$D$6)-H33</f>
        <v>-2.729999999999996</v>
      </c>
      <c r="J33" s="5">
        <f t="shared" si="84"/>
        <v>0.15072597846134547</v>
      </c>
      <c r="K33" s="1">
        <f>AVERAGE(J32:J34)</f>
        <v>0.14871715921880244</v>
      </c>
      <c r="M33" s="25"/>
      <c r="N33" s="5">
        <v>16.57</v>
      </c>
      <c r="O33" s="3">
        <v>24.79</v>
      </c>
      <c r="P33" s="4">
        <f t="shared" ref="P33:P34" si="91">O33-N33</f>
        <v>8.2199999999999989</v>
      </c>
      <c r="Q33" s="4">
        <f t="shared" ref="Q33:Q34" si="92">AVERAGE($D$4:$D$6)-P33</f>
        <v>-1.6899999999999968</v>
      </c>
      <c r="R33" s="5">
        <f t="shared" si="85"/>
        <v>0.30992692498474733</v>
      </c>
      <c r="S33" s="3">
        <v>25.16</v>
      </c>
      <c r="T33" s="4">
        <f t="shared" ref="T33:T34" si="93">S33-N33</f>
        <v>8.59</v>
      </c>
      <c r="U33" s="4">
        <f t="shared" ref="U33:U34" si="94">AVERAGE($D$4:$D$6)-T33</f>
        <v>-2.0599999999999978</v>
      </c>
      <c r="V33" s="5">
        <f t="shared" si="86"/>
        <v>0.23981602983131645</v>
      </c>
      <c r="W33" s="1">
        <f>AVERAGE(V32:V34)</f>
        <v>0.22212984440695804</v>
      </c>
    </row>
    <row r="34" spans="1:24" ht="17" thickBot="1">
      <c r="A34" s="26"/>
      <c r="B34" s="2">
        <v>15.93</v>
      </c>
      <c r="C34" s="18">
        <v>25.09</v>
      </c>
      <c r="D34" s="7">
        <f t="shared" si="87"/>
        <v>9.16</v>
      </c>
      <c r="E34" s="7">
        <f t="shared" si="88"/>
        <v>-2.6299999999999981</v>
      </c>
      <c r="F34" s="8">
        <f t="shared" si="83"/>
        <v>0.16154410382968676</v>
      </c>
      <c r="G34" s="21">
        <v>25.27</v>
      </c>
      <c r="H34" s="7">
        <f t="shared" si="89"/>
        <v>9.34</v>
      </c>
      <c r="I34" s="4">
        <f t="shared" si="90"/>
        <v>-2.8099999999999978</v>
      </c>
      <c r="J34" s="8">
        <f t="shared" si="84"/>
        <v>0.14259546448355317</v>
      </c>
      <c r="K34" s="2">
        <f>K33/K32</f>
        <v>0.95873283150326505</v>
      </c>
      <c r="M34" s="26"/>
      <c r="N34" s="8">
        <v>16.350000000000001</v>
      </c>
      <c r="O34" s="6">
        <v>24.71</v>
      </c>
      <c r="P34" s="7">
        <f t="shared" si="91"/>
        <v>8.36</v>
      </c>
      <c r="Q34" s="4">
        <f t="shared" si="92"/>
        <v>-1.8299999999999974</v>
      </c>
      <c r="R34" s="8">
        <f t="shared" si="85"/>
        <v>0.28126462117220286</v>
      </c>
      <c r="S34" s="6">
        <v>25.16</v>
      </c>
      <c r="T34" s="7">
        <f t="shared" si="93"/>
        <v>8.8099999999999987</v>
      </c>
      <c r="U34" s="4">
        <f t="shared" si="94"/>
        <v>-2.2799999999999967</v>
      </c>
      <c r="V34" s="8">
        <f t="shared" si="86"/>
        <v>0.20589775431689375</v>
      </c>
      <c r="W34" s="2">
        <f>W33/W32</f>
        <v>0.74653490550462143</v>
      </c>
    </row>
    <row r="35" spans="1:24">
      <c r="B35" s="9" t="s">
        <v>0</v>
      </c>
      <c r="C35" s="10" t="s">
        <v>3</v>
      </c>
      <c r="D35" s="11" t="s">
        <v>1</v>
      </c>
      <c r="E35" s="11" t="s">
        <v>2</v>
      </c>
      <c r="F35" s="12" t="s">
        <v>5</v>
      </c>
      <c r="G35" s="10" t="s">
        <v>6</v>
      </c>
      <c r="H35" s="11" t="s">
        <v>1</v>
      </c>
      <c r="I35" s="11" t="s">
        <v>2</v>
      </c>
      <c r="J35" s="12" t="s">
        <v>5</v>
      </c>
      <c r="K35" s="13" t="s">
        <v>8</v>
      </c>
      <c r="M35" s="1"/>
      <c r="N35" s="12" t="s">
        <v>0</v>
      </c>
      <c r="O35" s="10" t="s">
        <v>3</v>
      </c>
      <c r="P35" s="11" t="s">
        <v>1</v>
      </c>
      <c r="Q35" s="11" t="s">
        <v>2</v>
      </c>
      <c r="R35" s="12" t="s">
        <v>5</v>
      </c>
      <c r="S35" s="10" t="s">
        <v>6</v>
      </c>
      <c r="T35" s="11" t="s">
        <v>1</v>
      </c>
      <c r="U35" s="11" t="s">
        <v>2</v>
      </c>
      <c r="V35" s="12" t="s">
        <v>5</v>
      </c>
      <c r="W35" s="13" t="s">
        <v>8</v>
      </c>
    </row>
    <row r="36" spans="1:24">
      <c r="A36" s="24">
        <v>9</v>
      </c>
      <c r="B36" s="1">
        <v>16.940000000000001</v>
      </c>
      <c r="C36" s="18">
        <v>24.84</v>
      </c>
      <c r="D36" s="4">
        <f>C36-B36</f>
        <v>7.8999999999999986</v>
      </c>
      <c r="E36" s="4">
        <f>AVERAGE($D$4:$D$6)-D36</f>
        <v>-1.3699999999999966</v>
      </c>
      <c r="F36" s="5">
        <f t="shared" ref="F36:F38" si="95">POWER(2,E36)</f>
        <v>0.38689124838559841</v>
      </c>
      <c r="G36" s="3">
        <v>25.03</v>
      </c>
      <c r="H36" s="4">
        <f>G36-B36</f>
        <v>8.09</v>
      </c>
      <c r="I36" s="4">
        <f>AVERAGE($D$4:$D$6)-H36</f>
        <v>-1.5599999999999978</v>
      </c>
      <c r="J36" s="5">
        <f t="shared" ref="J36:J38" si="96">POWER(2,I36)</f>
        <v>0.3391510818619185</v>
      </c>
      <c r="K36" s="1">
        <f>AVERAGE(F36:F38)</f>
        <v>0.39507759464278375</v>
      </c>
      <c r="M36" s="24">
        <v>9</v>
      </c>
      <c r="N36" s="5">
        <v>16.21</v>
      </c>
      <c r="O36" s="3">
        <v>24.65</v>
      </c>
      <c r="P36" s="4">
        <f>O36-N36</f>
        <v>8.4399999999999977</v>
      </c>
      <c r="Q36" s="4">
        <f>AVERAGE($D$4:$D$6)-P36</f>
        <v>-1.9099999999999957</v>
      </c>
      <c r="R36" s="5">
        <f t="shared" ref="R36:R38" si="97">POWER(2,Q36)</f>
        <v>0.26609254561334084</v>
      </c>
      <c r="S36" s="3">
        <v>24.78</v>
      </c>
      <c r="T36" s="4">
        <f>S36-N36</f>
        <v>8.57</v>
      </c>
      <c r="U36" s="4">
        <f>AVERAGE($D$4:$D$6)-T36</f>
        <v>-2.0399999999999983</v>
      </c>
      <c r="V36" s="5">
        <f t="shared" ref="V36:V38" si="98">POWER(2,U36)</f>
        <v>0.24316373685307169</v>
      </c>
      <c r="W36" s="1">
        <f>AVERAGE(R36:R38)</f>
        <v>0.26997665238252383</v>
      </c>
    </row>
    <row r="37" spans="1:24">
      <c r="A37" s="25"/>
      <c r="B37" s="1">
        <v>17.05</v>
      </c>
      <c r="C37" s="18">
        <v>24.92</v>
      </c>
      <c r="D37" s="4">
        <f t="shared" ref="D37:D38" si="99">C37-B37</f>
        <v>7.870000000000001</v>
      </c>
      <c r="E37" s="4">
        <f t="shared" ref="E37:E38" si="100">AVERAGE($D$4:$D$6)-D37</f>
        <v>-1.339999999999999</v>
      </c>
      <c r="F37" s="5">
        <f t="shared" si="95"/>
        <v>0.39502065593168884</v>
      </c>
      <c r="G37" s="3">
        <v>25.05</v>
      </c>
      <c r="H37" s="4">
        <f t="shared" ref="H37:H38" si="101">G37-B37</f>
        <v>8</v>
      </c>
      <c r="I37" s="4">
        <f t="shared" ref="I37:I38" si="102">AVERAGE($D$4:$D$6)-H37</f>
        <v>-1.469999999999998</v>
      </c>
      <c r="J37" s="5">
        <f t="shared" si="96"/>
        <v>0.3609822988806245</v>
      </c>
      <c r="K37" s="1">
        <f>AVERAGE(J36:J38)</f>
        <v>0.33959117919078635</v>
      </c>
      <c r="M37" s="25"/>
      <c r="N37" s="5">
        <v>16.34</v>
      </c>
      <c r="O37" s="3">
        <v>24.69</v>
      </c>
      <c r="P37" s="4">
        <f t="shared" ref="P37:P38" si="103">O37-N37</f>
        <v>8.3500000000000014</v>
      </c>
      <c r="Q37" s="4">
        <f t="shared" ref="Q37:Q38" si="104">AVERAGE($D$4:$D$6)-P37</f>
        <v>-1.8199999999999994</v>
      </c>
      <c r="R37" s="5">
        <f t="shared" si="97"/>
        <v>0.28322097132394974</v>
      </c>
      <c r="S37" s="3">
        <v>24.76</v>
      </c>
      <c r="T37" s="4">
        <f t="shared" ref="T37:T38" si="105">S37-N37</f>
        <v>8.4200000000000017</v>
      </c>
      <c r="U37" s="4">
        <f t="shared" ref="U37:U38" si="106">AVERAGE($D$4:$D$6)-T37</f>
        <v>-1.8899999999999997</v>
      </c>
      <c r="V37" s="5">
        <f t="shared" si="98"/>
        <v>0.26980705912610686</v>
      </c>
      <c r="W37" s="1">
        <f>AVERAGE(V36:V38)</f>
        <v>0.25260862345863694</v>
      </c>
    </row>
    <row r="38" spans="1:24" ht="17" thickBot="1">
      <c r="A38" s="26"/>
      <c r="B38" s="2">
        <v>16.899999999999999</v>
      </c>
      <c r="C38" s="18">
        <v>24.74</v>
      </c>
      <c r="D38" s="7">
        <f t="shared" si="99"/>
        <v>7.84</v>
      </c>
      <c r="E38" s="7">
        <f t="shared" si="100"/>
        <v>-1.3099999999999978</v>
      </c>
      <c r="F38" s="8">
        <f t="shared" si="95"/>
        <v>0.40332087961106378</v>
      </c>
      <c r="G38" s="6">
        <v>25.08</v>
      </c>
      <c r="H38" s="7">
        <f t="shared" si="101"/>
        <v>8.18</v>
      </c>
      <c r="I38" s="4">
        <f t="shared" si="102"/>
        <v>-1.6499999999999977</v>
      </c>
      <c r="J38" s="8">
        <f t="shared" si="96"/>
        <v>0.31864015682981606</v>
      </c>
      <c r="K38" s="2">
        <f>K37/K36</f>
        <v>0.85955565133435019</v>
      </c>
      <c r="M38" s="26"/>
      <c r="N38" s="8">
        <v>16.16</v>
      </c>
      <c r="O38" s="6">
        <v>24.63</v>
      </c>
      <c r="P38" s="7">
        <f t="shared" si="103"/>
        <v>8.4699999999999989</v>
      </c>
      <c r="Q38" s="4">
        <f t="shared" si="104"/>
        <v>-1.9399999999999968</v>
      </c>
      <c r="R38" s="8">
        <f t="shared" si="97"/>
        <v>0.26061644021028096</v>
      </c>
      <c r="S38" s="6">
        <v>24.72</v>
      </c>
      <c r="T38" s="7">
        <f t="shared" si="105"/>
        <v>8.5599999999999987</v>
      </c>
      <c r="U38" s="4">
        <f t="shared" si="106"/>
        <v>-2.0299999999999967</v>
      </c>
      <c r="V38" s="8">
        <f t="shared" si="98"/>
        <v>0.24485507439673229</v>
      </c>
      <c r="W38" s="2">
        <f>W37/W36</f>
        <v>0.93566840402451346</v>
      </c>
    </row>
    <row r="39" spans="1:24">
      <c r="B39" s="9" t="s">
        <v>0</v>
      </c>
      <c r="C39" s="10" t="s">
        <v>3</v>
      </c>
      <c r="D39" s="11" t="s">
        <v>1</v>
      </c>
      <c r="E39" s="11" t="s">
        <v>2</v>
      </c>
      <c r="F39" s="12" t="s">
        <v>5</v>
      </c>
      <c r="G39" s="10" t="s">
        <v>6</v>
      </c>
      <c r="H39" s="11" t="s">
        <v>1</v>
      </c>
      <c r="I39" s="11" t="s">
        <v>2</v>
      </c>
      <c r="J39" s="12" t="s">
        <v>5</v>
      </c>
      <c r="K39" s="13" t="s">
        <v>8</v>
      </c>
      <c r="M39" s="1"/>
      <c r="N39" s="12" t="s">
        <v>0</v>
      </c>
      <c r="O39" s="10" t="s">
        <v>3</v>
      </c>
      <c r="P39" s="11" t="s">
        <v>1</v>
      </c>
      <c r="Q39" s="11" t="s">
        <v>2</v>
      </c>
      <c r="R39" s="12" t="s">
        <v>5</v>
      </c>
      <c r="S39" s="10" t="s">
        <v>6</v>
      </c>
      <c r="T39" s="11" t="s">
        <v>1</v>
      </c>
      <c r="U39" s="11" t="s">
        <v>2</v>
      </c>
      <c r="V39" s="12" t="s">
        <v>5</v>
      </c>
      <c r="W39" s="13" t="s">
        <v>8</v>
      </c>
    </row>
    <row r="40" spans="1:24">
      <c r="A40" s="24">
        <v>10</v>
      </c>
      <c r="B40" s="1">
        <v>16.09</v>
      </c>
      <c r="C40" s="20">
        <v>24.24</v>
      </c>
      <c r="D40" s="4">
        <f>C40-B40</f>
        <v>8.1499999999999986</v>
      </c>
      <c r="E40" s="4">
        <f>AVERAGE($D$4:$D$6)-D40</f>
        <v>-1.6199999999999966</v>
      </c>
      <c r="F40" s="5">
        <f t="shared" ref="F40:F42" si="107">POWER(2,E40)</f>
        <v>0.32533546386048418</v>
      </c>
      <c r="G40" s="21">
        <v>24.23</v>
      </c>
      <c r="H40" s="4">
        <f>G40-B40</f>
        <v>8.14</v>
      </c>
      <c r="I40" s="4">
        <f>AVERAGE($D$4:$D$6)-H40</f>
        <v>-1.6099999999999985</v>
      </c>
      <c r="J40" s="5">
        <f t="shared" ref="J40:J42" si="108">POWER(2,I40)</f>
        <v>0.32759835096459122</v>
      </c>
      <c r="K40" s="1">
        <f>AVERAGE(F40:F42)</f>
        <v>0.33382993619381313</v>
      </c>
      <c r="M40" s="24">
        <v>10</v>
      </c>
      <c r="N40" s="5">
        <v>17.12</v>
      </c>
      <c r="O40" s="3">
        <v>24.93</v>
      </c>
      <c r="P40" s="4">
        <f>O40-N40</f>
        <v>7.8099999999999987</v>
      </c>
      <c r="Q40" s="4">
        <f>AVERAGE($D$4:$D$6)-P40</f>
        <v>-1.2799999999999967</v>
      </c>
      <c r="R40" s="5">
        <f t="shared" ref="R40:R42" si="109">POWER(2,Q40)</f>
        <v>0.4117955086337875</v>
      </c>
      <c r="S40" s="3">
        <v>25.01</v>
      </c>
      <c r="T40" s="4">
        <f>S40-N40</f>
        <v>7.8900000000000006</v>
      </c>
      <c r="U40" s="4">
        <f>AVERAGE($D$4:$D$6)-T40</f>
        <v>-1.3599999999999985</v>
      </c>
      <c r="V40" s="5">
        <f t="shared" ref="V40:V42" si="110">POWER(2,U40)</f>
        <v>0.38958228983025034</v>
      </c>
      <c r="W40" s="1">
        <f>AVERAGE(R40:R42)</f>
        <v>0.40428846207447028</v>
      </c>
    </row>
    <row r="41" spans="1:24">
      <c r="A41" s="25"/>
      <c r="B41" s="1">
        <v>16.18</v>
      </c>
      <c r="C41" s="20">
        <v>24.24</v>
      </c>
      <c r="D41" s="4">
        <f t="shared" ref="D41:D42" si="111">C41-B41</f>
        <v>8.0599999999999987</v>
      </c>
      <c r="E41" s="4">
        <f t="shared" ref="E41:E42" si="112">AVERAGE($D$4:$D$6)-D41</f>
        <v>-1.5299999999999967</v>
      </c>
      <c r="F41" s="5">
        <f t="shared" si="107"/>
        <v>0.34627736702773199</v>
      </c>
      <c r="G41" s="21">
        <v>24.25</v>
      </c>
      <c r="H41" s="4">
        <f t="shared" ref="H41:H42" si="113">G41-B41</f>
        <v>8.07</v>
      </c>
      <c r="I41" s="4">
        <f t="shared" ref="I41:I42" si="114">AVERAGE($D$4:$D$6)-H41</f>
        <v>-1.5399999999999983</v>
      </c>
      <c r="J41" s="5">
        <f t="shared" si="108"/>
        <v>0.34388545453493641</v>
      </c>
      <c r="K41" s="1">
        <f>AVERAGE(J40:J42)</f>
        <v>0.32785548090831029</v>
      </c>
      <c r="M41" s="25"/>
      <c r="N41" s="5">
        <v>17.190000000000001</v>
      </c>
      <c r="O41" s="3">
        <v>25.04</v>
      </c>
      <c r="P41" s="4">
        <f t="shared" ref="P41:P42" si="115">O41-N41</f>
        <v>7.8499999999999979</v>
      </c>
      <c r="Q41" s="4">
        <f t="shared" ref="Q41:Q42" si="116">AVERAGE($D$4:$D$6)-P41</f>
        <v>-1.3199999999999958</v>
      </c>
      <c r="R41" s="5">
        <f t="shared" si="109"/>
        <v>0.40053493879481217</v>
      </c>
      <c r="S41" s="3">
        <v>25.08</v>
      </c>
      <c r="T41" s="4">
        <f t="shared" ref="T41:T42" si="117">S41-N41</f>
        <v>7.889999999999997</v>
      </c>
      <c r="U41" s="4">
        <f t="shared" ref="U41:U42" si="118">AVERAGE($D$4:$D$6)-T41</f>
        <v>-1.359999999999995</v>
      </c>
      <c r="V41" s="5">
        <f t="shared" si="110"/>
        <v>0.38958228983025134</v>
      </c>
      <c r="W41" s="1">
        <f>AVERAGE(V40:V42)</f>
        <v>0.37595016541603443</v>
      </c>
    </row>
    <row r="42" spans="1:24" ht="17" thickBot="1">
      <c r="A42" s="26"/>
      <c r="B42" s="2">
        <v>16.079999999999998</v>
      </c>
      <c r="C42" s="23">
        <v>24.21</v>
      </c>
      <c r="D42" s="7">
        <f t="shared" si="111"/>
        <v>8.1300000000000026</v>
      </c>
      <c r="E42" s="7">
        <f t="shared" si="112"/>
        <v>-1.6000000000000005</v>
      </c>
      <c r="F42" s="8">
        <f t="shared" si="107"/>
        <v>0.32987697769322344</v>
      </c>
      <c r="G42" s="22">
        <v>24.29</v>
      </c>
      <c r="H42" s="7">
        <f t="shared" si="113"/>
        <v>8.2100000000000009</v>
      </c>
      <c r="I42" s="7">
        <f t="shared" si="114"/>
        <v>-1.6799999999999988</v>
      </c>
      <c r="J42" s="8">
        <f t="shared" si="108"/>
        <v>0.31208263722540325</v>
      </c>
      <c r="K42" s="2">
        <f>K41/K40</f>
        <v>0.98210329680549013</v>
      </c>
      <c r="M42" s="26"/>
      <c r="N42" s="8">
        <v>17.04</v>
      </c>
      <c r="O42" s="6">
        <v>24.89</v>
      </c>
      <c r="P42" s="7">
        <f t="shared" si="115"/>
        <v>7.8500000000000014</v>
      </c>
      <c r="Q42" s="7">
        <f t="shared" si="116"/>
        <v>-1.3199999999999994</v>
      </c>
      <c r="R42" s="8">
        <f t="shared" si="109"/>
        <v>0.40053493879481117</v>
      </c>
      <c r="S42" s="6">
        <v>25.09</v>
      </c>
      <c r="T42" s="7">
        <f t="shared" si="117"/>
        <v>8.0500000000000007</v>
      </c>
      <c r="U42" s="7">
        <f t="shared" si="118"/>
        <v>-1.5199999999999987</v>
      </c>
      <c r="V42" s="8">
        <f t="shared" si="110"/>
        <v>0.34868591658760162</v>
      </c>
      <c r="W42" s="2">
        <f>W41/W40</f>
        <v>0.92990574968915163</v>
      </c>
    </row>
    <row r="43" spans="1:24" ht="46" customHeight="1"/>
    <row r="44" spans="1:24" ht="32" thickBot="1">
      <c r="A44" s="45" t="s">
        <v>56</v>
      </c>
    </row>
    <row r="45" spans="1:24" ht="31">
      <c r="A45" s="53" t="s">
        <v>34</v>
      </c>
      <c r="B45" s="50"/>
      <c r="C45" s="50"/>
      <c r="D45" s="50"/>
      <c r="E45" s="50"/>
      <c r="F45" s="50"/>
      <c r="G45" s="50"/>
      <c r="H45" s="50"/>
      <c r="I45" s="50"/>
      <c r="J45" s="50"/>
      <c r="K45" s="51"/>
      <c r="L45" s="52"/>
      <c r="M45" s="53" t="s">
        <v>38</v>
      </c>
      <c r="N45" s="35"/>
      <c r="O45" s="35"/>
      <c r="P45" s="35"/>
      <c r="Q45" s="35"/>
      <c r="R45" s="35"/>
      <c r="S45" s="35"/>
      <c r="T45" s="35"/>
      <c r="U45" s="35"/>
      <c r="V45" s="35"/>
      <c r="W45" s="36"/>
    </row>
    <row r="46" spans="1:24" ht="23">
      <c r="A46" s="54" t="s">
        <v>41</v>
      </c>
      <c r="B46" s="4"/>
      <c r="C46" s="4"/>
      <c r="D46" s="4"/>
      <c r="E46" s="4"/>
      <c r="F46" s="4"/>
      <c r="G46" s="4"/>
      <c r="H46" s="4"/>
      <c r="I46" s="4"/>
      <c r="J46" s="4"/>
      <c r="K46" s="33"/>
      <c r="M46" s="54" t="s">
        <v>41</v>
      </c>
      <c r="N46" s="4"/>
      <c r="O46" s="4"/>
      <c r="P46" s="4"/>
      <c r="Q46" s="4"/>
      <c r="R46" s="4"/>
      <c r="S46" s="4"/>
      <c r="T46" s="4"/>
      <c r="U46" s="4"/>
      <c r="V46" s="4"/>
      <c r="W46" s="5"/>
    </row>
    <row r="47" spans="1:24" ht="17">
      <c r="A47" s="55"/>
      <c r="B47" s="56" t="s">
        <v>14</v>
      </c>
      <c r="C47" s="56" t="s">
        <v>15</v>
      </c>
      <c r="D47" s="56" t="s">
        <v>16</v>
      </c>
      <c r="E47" s="56" t="s">
        <v>17</v>
      </c>
      <c r="F47" s="56" t="s">
        <v>18</v>
      </c>
      <c r="G47" s="56" t="s">
        <v>19</v>
      </c>
      <c r="H47" s="56" t="s">
        <v>20</v>
      </c>
      <c r="I47" s="56" t="s">
        <v>21</v>
      </c>
      <c r="J47" s="56" t="s">
        <v>22</v>
      </c>
      <c r="K47" s="33"/>
      <c r="L47" s="14" t="s">
        <v>33</v>
      </c>
      <c r="M47" s="55"/>
      <c r="N47" s="56" t="s">
        <v>14</v>
      </c>
      <c r="O47" s="56" t="s">
        <v>15</v>
      </c>
      <c r="P47" s="56" t="s">
        <v>16</v>
      </c>
      <c r="Q47" s="56" t="s">
        <v>17</v>
      </c>
      <c r="R47" s="56" t="s">
        <v>18</v>
      </c>
      <c r="S47" s="56" t="s">
        <v>19</v>
      </c>
      <c r="T47" s="56" t="s">
        <v>20</v>
      </c>
      <c r="U47" s="56" t="s">
        <v>21</v>
      </c>
      <c r="V47" s="56" t="s">
        <v>22</v>
      </c>
      <c r="W47" s="5"/>
      <c r="X47" s="14" t="s">
        <v>33</v>
      </c>
    </row>
    <row r="48" spans="1:24" ht="17">
      <c r="A48" s="55" t="s">
        <v>23</v>
      </c>
      <c r="B48" s="57" t="s">
        <v>57</v>
      </c>
      <c r="C48" s="57" t="s">
        <v>25</v>
      </c>
      <c r="D48" s="57">
        <v>20</v>
      </c>
      <c r="E48" s="57">
        <v>35</v>
      </c>
      <c r="F48" s="57">
        <v>54</v>
      </c>
      <c r="G48" s="57">
        <v>60.47</v>
      </c>
      <c r="H48" s="57">
        <v>55</v>
      </c>
      <c r="I48" s="57">
        <v>6</v>
      </c>
      <c r="J48" s="57">
        <v>1</v>
      </c>
      <c r="K48" s="33"/>
      <c r="M48" s="55" t="s">
        <v>23</v>
      </c>
      <c r="N48" s="57" t="s">
        <v>61</v>
      </c>
      <c r="O48" s="57" t="s">
        <v>25</v>
      </c>
      <c r="P48" s="57">
        <v>20</v>
      </c>
      <c r="Q48" s="57">
        <v>117</v>
      </c>
      <c r="R48" s="57">
        <v>136</v>
      </c>
      <c r="S48" s="57">
        <v>59.83</v>
      </c>
      <c r="T48" s="57">
        <v>55</v>
      </c>
      <c r="U48" s="57">
        <v>5</v>
      </c>
      <c r="V48" s="57">
        <v>2</v>
      </c>
      <c r="W48" s="5"/>
    </row>
    <row r="49" spans="1:24" ht="17">
      <c r="A49" s="55" t="s">
        <v>26</v>
      </c>
      <c r="B49" s="57" t="s">
        <v>58</v>
      </c>
      <c r="C49" s="57" t="s">
        <v>28</v>
      </c>
      <c r="D49" s="57">
        <v>20</v>
      </c>
      <c r="E49" s="57">
        <v>137</v>
      </c>
      <c r="F49" s="57">
        <v>118</v>
      </c>
      <c r="G49" s="57">
        <v>59.02</v>
      </c>
      <c r="H49" s="57">
        <v>50</v>
      </c>
      <c r="I49" s="57">
        <v>4</v>
      </c>
      <c r="J49" s="57">
        <v>0</v>
      </c>
      <c r="K49" s="33"/>
      <c r="M49" s="55" t="s">
        <v>26</v>
      </c>
      <c r="N49" s="57" t="s">
        <v>62</v>
      </c>
      <c r="O49" s="57" t="s">
        <v>28</v>
      </c>
      <c r="P49" s="57">
        <v>20</v>
      </c>
      <c r="Q49" s="57">
        <v>233</v>
      </c>
      <c r="R49" s="57">
        <v>214</v>
      </c>
      <c r="S49" s="57">
        <v>60.11</v>
      </c>
      <c r="T49" s="57">
        <v>55</v>
      </c>
      <c r="U49" s="57">
        <v>5</v>
      </c>
      <c r="V49" s="57">
        <v>3</v>
      </c>
      <c r="W49" s="5"/>
    </row>
    <row r="50" spans="1:24" ht="17">
      <c r="A50" s="55" t="s">
        <v>29</v>
      </c>
      <c r="B50" s="57">
        <v>103</v>
      </c>
      <c r="C50" s="4"/>
      <c r="D50" s="4"/>
      <c r="E50" s="4"/>
      <c r="F50" s="4"/>
      <c r="G50" s="4"/>
      <c r="H50" s="4"/>
      <c r="I50" s="4"/>
      <c r="J50" s="4"/>
      <c r="K50" s="33"/>
      <c r="M50" s="55" t="s">
        <v>29</v>
      </c>
      <c r="N50" s="57">
        <v>117</v>
      </c>
      <c r="O50" s="4"/>
      <c r="P50" s="4"/>
      <c r="Q50" s="4"/>
      <c r="R50" s="4"/>
      <c r="S50" s="4"/>
      <c r="T50" s="4"/>
      <c r="U50" s="4"/>
      <c r="V50" s="4"/>
      <c r="W50" s="5"/>
    </row>
    <row r="51" spans="1:24" ht="23">
      <c r="A51" s="54" t="s">
        <v>32</v>
      </c>
      <c r="B51" s="4"/>
      <c r="C51" s="4"/>
      <c r="D51" s="4"/>
      <c r="E51" s="4"/>
      <c r="F51" s="4"/>
      <c r="G51" s="4"/>
      <c r="H51" s="4"/>
      <c r="I51" s="4"/>
      <c r="J51" s="4"/>
      <c r="K51" s="33"/>
      <c r="M51" s="54" t="s">
        <v>32</v>
      </c>
      <c r="N51" s="4"/>
      <c r="O51" s="4"/>
      <c r="P51" s="4"/>
      <c r="Q51" s="4"/>
      <c r="R51" s="4"/>
      <c r="S51" s="4"/>
      <c r="T51" s="4"/>
      <c r="U51" s="4"/>
      <c r="V51" s="4"/>
      <c r="W51" s="5"/>
    </row>
    <row r="52" spans="1:24" ht="17">
      <c r="A52" s="55"/>
      <c r="B52" s="56" t="s">
        <v>14</v>
      </c>
      <c r="C52" s="56" t="s">
        <v>15</v>
      </c>
      <c r="D52" s="56" t="s">
        <v>16</v>
      </c>
      <c r="E52" s="56" t="s">
        <v>17</v>
      </c>
      <c r="F52" s="56" t="s">
        <v>18</v>
      </c>
      <c r="G52" s="56" t="s">
        <v>19</v>
      </c>
      <c r="H52" s="56" t="s">
        <v>20</v>
      </c>
      <c r="I52" s="56" t="s">
        <v>21</v>
      </c>
      <c r="J52" s="56" t="s">
        <v>22</v>
      </c>
      <c r="K52" s="33"/>
      <c r="L52" s="14" t="s">
        <v>33</v>
      </c>
      <c r="M52" s="55"/>
      <c r="N52" s="56" t="s">
        <v>14</v>
      </c>
      <c r="O52" s="56" t="s">
        <v>15</v>
      </c>
      <c r="P52" s="56" t="s">
        <v>16</v>
      </c>
      <c r="Q52" s="56" t="s">
        <v>17</v>
      </c>
      <c r="R52" s="56" t="s">
        <v>18</v>
      </c>
      <c r="S52" s="56" t="s">
        <v>19</v>
      </c>
      <c r="T52" s="56" t="s">
        <v>20</v>
      </c>
      <c r="U52" s="56" t="s">
        <v>21</v>
      </c>
      <c r="V52" s="56" t="s">
        <v>22</v>
      </c>
      <c r="W52" s="5"/>
      <c r="X52" s="14" t="s">
        <v>33</v>
      </c>
    </row>
    <row r="53" spans="1:24" ht="17">
      <c r="A53" s="55" t="s">
        <v>23</v>
      </c>
      <c r="B53" s="57" t="s">
        <v>59</v>
      </c>
      <c r="C53" s="57" t="s">
        <v>25</v>
      </c>
      <c r="D53" s="57">
        <v>22</v>
      </c>
      <c r="E53" s="57">
        <v>27</v>
      </c>
      <c r="F53" s="57">
        <v>48</v>
      </c>
      <c r="G53" s="57">
        <v>59.97</v>
      </c>
      <c r="H53" s="57">
        <v>50</v>
      </c>
      <c r="I53" s="57">
        <v>4</v>
      </c>
      <c r="J53" s="57">
        <v>2</v>
      </c>
      <c r="K53" s="33"/>
      <c r="M53" s="55" t="s">
        <v>23</v>
      </c>
      <c r="N53" s="57" t="s">
        <v>63</v>
      </c>
      <c r="O53" s="57" t="s">
        <v>25</v>
      </c>
      <c r="P53" s="57">
        <v>20</v>
      </c>
      <c r="Q53" s="57">
        <v>125</v>
      </c>
      <c r="R53" s="57">
        <v>144</v>
      </c>
      <c r="S53" s="57">
        <v>60.04</v>
      </c>
      <c r="T53" s="57">
        <v>50</v>
      </c>
      <c r="U53" s="57">
        <v>6</v>
      </c>
      <c r="V53" s="57">
        <v>2</v>
      </c>
      <c r="W53" s="5"/>
    </row>
    <row r="54" spans="1:24" ht="17">
      <c r="A54" s="55" t="s">
        <v>26</v>
      </c>
      <c r="B54" s="57" t="s">
        <v>60</v>
      </c>
      <c r="C54" s="57" t="s">
        <v>28</v>
      </c>
      <c r="D54" s="57">
        <v>20</v>
      </c>
      <c r="E54" s="57">
        <v>98</v>
      </c>
      <c r="F54" s="57">
        <v>79</v>
      </c>
      <c r="G54" s="57">
        <v>59.31</v>
      </c>
      <c r="H54" s="57">
        <v>50</v>
      </c>
      <c r="I54" s="57">
        <v>4</v>
      </c>
      <c r="J54" s="57">
        <v>2</v>
      </c>
      <c r="K54" s="33"/>
      <c r="M54" s="55" t="s">
        <v>26</v>
      </c>
      <c r="N54" s="57" t="s">
        <v>64</v>
      </c>
      <c r="O54" s="57" t="s">
        <v>28</v>
      </c>
      <c r="P54" s="57">
        <v>20</v>
      </c>
      <c r="Q54" s="57">
        <v>263</v>
      </c>
      <c r="R54" s="57">
        <v>244</v>
      </c>
      <c r="S54" s="57">
        <v>59.96</v>
      </c>
      <c r="T54" s="57">
        <v>55</v>
      </c>
      <c r="U54" s="57">
        <v>4</v>
      </c>
      <c r="V54" s="57">
        <v>0</v>
      </c>
      <c r="W54" s="5"/>
    </row>
    <row r="55" spans="1:24" ht="18" thickBot="1">
      <c r="A55" s="58" t="s">
        <v>29</v>
      </c>
      <c r="B55" s="59">
        <v>72</v>
      </c>
      <c r="C55" s="7"/>
      <c r="D55" s="7"/>
      <c r="E55" s="7"/>
      <c r="F55" s="7"/>
      <c r="G55" s="7"/>
      <c r="H55" s="7"/>
      <c r="I55" s="7"/>
      <c r="J55" s="7"/>
      <c r="K55" s="42"/>
      <c r="M55" s="58" t="s">
        <v>29</v>
      </c>
      <c r="N55" s="59">
        <v>139</v>
      </c>
      <c r="O55" s="7"/>
      <c r="P55" s="7"/>
      <c r="Q55" s="7"/>
      <c r="R55" s="7"/>
      <c r="S55" s="7"/>
      <c r="T55" s="7"/>
      <c r="U55" s="7"/>
      <c r="V55" s="7"/>
      <c r="W55" s="8"/>
    </row>
  </sheetData>
  <mergeCells count="26">
    <mergeCell ref="A1:K1"/>
    <mergeCell ref="M1:W1"/>
    <mergeCell ref="C2:F2"/>
    <mergeCell ref="G2:J2"/>
    <mergeCell ref="O2:R2"/>
    <mergeCell ref="S2:V2"/>
    <mergeCell ref="A4:A6"/>
    <mergeCell ref="M4:M6"/>
    <mergeCell ref="A8:A10"/>
    <mergeCell ref="M8:M10"/>
    <mergeCell ref="A12:A14"/>
    <mergeCell ref="M12:M14"/>
    <mergeCell ref="A16:A18"/>
    <mergeCell ref="M16:M18"/>
    <mergeCell ref="A20:A22"/>
    <mergeCell ref="M20:M22"/>
    <mergeCell ref="A24:A26"/>
    <mergeCell ref="M24:M26"/>
    <mergeCell ref="A40:A42"/>
    <mergeCell ref="M40:M42"/>
    <mergeCell ref="A28:A30"/>
    <mergeCell ref="M28:M30"/>
    <mergeCell ref="A32:A34"/>
    <mergeCell ref="M32:M34"/>
    <mergeCell ref="A36:A38"/>
    <mergeCell ref="M36:M3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MALE_LUAD</vt:lpstr>
      <vt:lpstr>FEMALE_LUAD </vt:lpstr>
      <vt:lpstr>MALE_LUSC</vt:lpstr>
      <vt:lpstr>FEMALE_LUSC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赵德泽</cp:lastModifiedBy>
  <dcterms:created xsi:type="dcterms:W3CDTF">2018-12-12T17:19:26Z</dcterms:created>
  <dcterms:modified xsi:type="dcterms:W3CDTF">2020-02-19T13:48:10Z</dcterms:modified>
</cp:coreProperties>
</file>