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d_pal\Documents\Work\Manuscripts\MetaAnalysisCorrections\AgingUS\Resubmission2\Supplementary\"/>
    </mc:Choice>
  </mc:AlternateContent>
  <xr:revisionPtr revIDLastSave="0" documentId="13_ncr:1_{CFA8F5D8-701A-48AB-BD4D-642F5AF6BC01}" xr6:coauthVersionLast="45" xr6:coauthVersionMax="45" xr10:uidLastSave="{00000000-0000-0000-0000-000000000000}"/>
  <bookViews>
    <workbookView xWindow="-108" yWindow="-108" windowWidth="23256" windowHeight="12576" xr2:uid="{00000000-000D-0000-FFFF-FFFF00000000}"/>
  </bookViews>
  <sheets>
    <sheet name="TableS1" sheetId="1" r:id="rId1"/>
  </sheets>
  <definedNames>
    <definedName name="_xlnm._FilterDatabase" localSheetId="0" hidden="1">TableS1!$A$2:$I$129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 i="1" l="1"/>
  <c r="G5" i="1"/>
  <c r="G6"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8" i="1"/>
  <c r="G9" i="1"/>
  <c r="G10" i="1"/>
  <c r="G11" i="1"/>
  <c r="G12" i="1"/>
  <c r="G13" i="1"/>
  <c r="G14" i="1"/>
  <c r="G15" i="1"/>
  <c r="G3" i="1"/>
</calcChain>
</file>

<file path=xl/sharedStrings.xml><?xml version="1.0" encoding="utf-8"?>
<sst xmlns="http://schemas.openxmlformats.org/spreadsheetml/2006/main" count="645" uniqueCount="152">
  <si>
    <t>AgeMap</t>
  </si>
  <si>
    <t>Brain</t>
  </si>
  <si>
    <t>Eye</t>
  </si>
  <si>
    <t>GDS1079</t>
  </si>
  <si>
    <t>Myoblasts</t>
  </si>
  <si>
    <t>GDS1278</t>
  </si>
  <si>
    <t>Muscle</t>
  </si>
  <si>
    <t>GDS1279</t>
  </si>
  <si>
    <t>GDS1280</t>
  </si>
  <si>
    <t>GDS1311</t>
  </si>
  <si>
    <t>GDS156</t>
  </si>
  <si>
    <t>GDS1647</t>
  </si>
  <si>
    <t>Retina</t>
  </si>
  <si>
    <t>GDS1803</t>
  </si>
  <si>
    <t>HSC</t>
  </si>
  <si>
    <t>GDS2019</t>
  </si>
  <si>
    <t>Liver</t>
  </si>
  <si>
    <t>GDS2082</t>
  </si>
  <si>
    <t>GDS2612</t>
  </si>
  <si>
    <t>GDS2639</t>
  </si>
  <si>
    <t>GDS2681</t>
  </si>
  <si>
    <t>Cochlea</t>
  </si>
  <si>
    <t>GDS287</t>
  </si>
  <si>
    <t>GDS288</t>
  </si>
  <si>
    <t>GDS2912</t>
  </si>
  <si>
    <t>GDS2929</t>
  </si>
  <si>
    <t>Lung</t>
  </si>
  <si>
    <t>GDS2972</t>
  </si>
  <si>
    <t>Heart</t>
  </si>
  <si>
    <t>GDS2973</t>
  </si>
  <si>
    <t>GDS2996</t>
  </si>
  <si>
    <t>GDS3077</t>
  </si>
  <si>
    <t>GDS3102</t>
  </si>
  <si>
    <t>GDS3182</t>
  </si>
  <si>
    <t>GDS355</t>
  </si>
  <si>
    <t>Kidney</t>
  </si>
  <si>
    <t>GDS356</t>
  </si>
  <si>
    <t>GDS3620</t>
  </si>
  <si>
    <t>GDS3869</t>
  </si>
  <si>
    <t>GDS3915</t>
  </si>
  <si>
    <t>GDS3939</t>
  </si>
  <si>
    <t>GDS3976</t>
  </si>
  <si>
    <t>GDS399</t>
  </si>
  <si>
    <t>GDS40</t>
  </si>
  <si>
    <t>GDS4019</t>
  </si>
  <si>
    <t>GDS4264</t>
  </si>
  <si>
    <t>GDS4522</t>
  </si>
  <si>
    <t>GDS4523</t>
  </si>
  <si>
    <t>GDS472</t>
  </si>
  <si>
    <t>GDS473</t>
  </si>
  <si>
    <t>GDS4804</t>
  </si>
  <si>
    <t>GDS4858</t>
  </si>
  <si>
    <t>GDS4874</t>
  </si>
  <si>
    <t>GDS4892</t>
  </si>
  <si>
    <t>GDS4904</t>
  </si>
  <si>
    <t>GDS4925</t>
  </si>
  <si>
    <t>GDS520</t>
  </si>
  <si>
    <t>GDS5204</t>
  </si>
  <si>
    <t>GDS5216</t>
  </si>
  <si>
    <t>GDS5217</t>
  </si>
  <si>
    <t>GDS5218</t>
  </si>
  <si>
    <t>GDS5226</t>
  </si>
  <si>
    <t>Adipocyte</t>
  </si>
  <si>
    <t>GDS5286</t>
  </si>
  <si>
    <t>GDS5412</t>
  </si>
  <si>
    <t>GDS707</t>
  </si>
  <si>
    <t>Gonads</t>
  </si>
  <si>
    <t>GSE11097</t>
  </si>
  <si>
    <t>GSE11291</t>
  </si>
  <si>
    <t>GSE12277</t>
  </si>
  <si>
    <t>HPCCells</t>
  </si>
  <si>
    <t>GSE12480</t>
  </si>
  <si>
    <t>GSE16487</t>
  </si>
  <si>
    <t>GSE19676</t>
  </si>
  <si>
    <t>GSE21681</t>
  </si>
  <si>
    <t>GSE27625</t>
  </si>
  <si>
    <t>GSE32719</t>
  </si>
  <si>
    <t>GSE34272</t>
  </si>
  <si>
    <t>Rat</t>
  </si>
  <si>
    <t>GSE34378</t>
  </si>
  <si>
    <t>Spleen</t>
  </si>
  <si>
    <t>GSE35322</t>
  </si>
  <si>
    <t>Tail</t>
  </si>
  <si>
    <t>GSE36192</t>
  </si>
  <si>
    <t>GSE39540</t>
  </si>
  <si>
    <t>GSE40645</t>
  </si>
  <si>
    <t>GSE47817</t>
  </si>
  <si>
    <t>Mouse</t>
  </si>
  <si>
    <t>GSE48911</t>
  </si>
  <si>
    <t>GSE5086</t>
  </si>
  <si>
    <t>GSE53960</t>
  </si>
  <si>
    <t>Thymus</t>
  </si>
  <si>
    <t>GSE55163</t>
  </si>
  <si>
    <t>GSE56045</t>
  </si>
  <si>
    <t>GSE56580</t>
  </si>
  <si>
    <t>GSE57110</t>
  </si>
  <si>
    <t>GSE57809</t>
  </si>
  <si>
    <t>GSE58137</t>
  </si>
  <si>
    <t>Blood</t>
  </si>
  <si>
    <t>GSE61915</t>
  </si>
  <si>
    <t>GSE63060</t>
  </si>
  <si>
    <t>GSE66715</t>
  </si>
  <si>
    <t>GSE66857</t>
  </si>
  <si>
    <t>GSE69187</t>
  </si>
  <si>
    <t>Aorta</t>
  </si>
  <si>
    <t>GSE69832</t>
  </si>
  <si>
    <t>GSE69952</t>
  </si>
  <si>
    <t>GSE70657</t>
  </si>
  <si>
    <t>GSE73450</t>
  </si>
  <si>
    <t>GSE74283</t>
  </si>
  <si>
    <t>GSE74463</t>
  </si>
  <si>
    <t>GSE77131</t>
  </si>
  <si>
    <t>Human</t>
  </si>
  <si>
    <t>GSE78702</t>
  </si>
  <si>
    <t>GSE7958</t>
  </si>
  <si>
    <t>GSE80465</t>
  </si>
  <si>
    <t>GSE85084</t>
  </si>
  <si>
    <t>GSE87404</t>
  </si>
  <si>
    <t>Tissue</t>
  </si>
  <si>
    <t>Study</t>
  </si>
  <si>
    <t>Species</t>
  </si>
  <si>
    <t>Technology</t>
  </si>
  <si>
    <t>Adrenal Glands</t>
  </si>
  <si>
    <t>Microarray</t>
  </si>
  <si>
    <t>Bone Marrow</t>
  </si>
  <si>
    <t>Oculomotor Nucleus</t>
  </si>
  <si>
    <t>Spinal Cord</t>
  </si>
  <si>
    <t>White Adipose</t>
  </si>
  <si>
    <t>CD4 Cells</t>
  </si>
  <si>
    <t>Lymphoblastoid Cell</t>
  </si>
  <si>
    <t>Dendritic Cells</t>
  </si>
  <si>
    <t>Distal Trachea</t>
  </si>
  <si>
    <t>Mammary Artery</t>
  </si>
  <si>
    <t>RNAseq</t>
  </si>
  <si>
    <t>Testes</t>
  </si>
  <si>
    <t>Uterus</t>
  </si>
  <si>
    <t>CD14 Cell</t>
  </si>
  <si>
    <t>CD4 Cell</t>
  </si>
  <si>
    <t>Sabmandibular Gland</t>
  </si>
  <si>
    <t>Bone Marrow HSC</t>
  </si>
  <si>
    <t>Fibroblasts</t>
  </si>
  <si>
    <t>Sex</t>
  </si>
  <si>
    <t>N</t>
  </si>
  <si>
    <t>Max Age</t>
  </si>
  <si>
    <t>Min Age</t>
  </si>
  <si>
    <t>M</t>
  </si>
  <si>
    <t>U</t>
  </si>
  <si>
    <t>F</t>
  </si>
  <si>
    <t>B</t>
  </si>
  <si>
    <t>Skin</t>
  </si>
  <si>
    <t>Represented Lifespan</t>
  </si>
  <si>
    <r>
      <t xml:space="preserve">Table S1. List of all datasets used in the meta-analysis. Ages are given as years for humans and months for mice and rats. The 'Min Age' and 'Max Age' columns give the lowest and highest ages included in the study, in months for mouse and rat, in years for humans. The 'Represented Lifespan' column gives the fraction of the given organisms total possible lifespan represented by the given study, calculated by dividing the difference between the 'Min Age' and 'Max Age' by the total longevity for the given species obtained from the AnAge database (48 months for </t>
    </r>
    <r>
      <rPr>
        <i/>
        <sz val="11"/>
        <color theme="1"/>
        <rFont val="Calibri"/>
        <family val="2"/>
        <scheme val="minor"/>
      </rPr>
      <t>Mus musculus</t>
    </r>
    <r>
      <rPr>
        <sz val="11"/>
        <color theme="1"/>
        <rFont val="Calibri"/>
        <family val="2"/>
        <scheme val="minor"/>
      </rPr>
      <t xml:space="preserve">, 45.6 months for </t>
    </r>
    <r>
      <rPr>
        <i/>
        <sz val="11"/>
        <color theme="1"/>
        <rFont val="Calibri"/>
        <family val="2"/>
        <scheme val="minor"/>
      </rPr>
      <t>Rattus norvegicus</t>
    </r>
    <r>
      <rPr>
        <sz val="11"/>
        <color theme="1"/>
        <rFont val="Calibri"/>
        <family val="2"/>
        <scheme val="minor"/>
      </rPr>
      <t xml:space="preserve"> and 122.5 years for </t>
    </r>
    <r>
      <rPr>
        <i/>
        <sz val="11"/>
        <color theme="1"/>
        <rFont val="Calibri"/>
        <family val="2"/>
        <scheme val="minor"/>
      </rPr>
      <t>Homo sapiens</t>
    </r>
    <r>
      <rPr>
        <sz val="11"/>
        <color theme="1"/>
        <rFont val="Calibri"/>
        <family val="2"/>
        <scheme val="minor"/>
      </rPr>
      <t>). 'N' gives the number of subjects in the given study. 'Sex' gives the sex of the subjects in the given study, with 'M' indicating males only, 'F' indicating females only, 'B' indicating both and 'U' indicating unknown.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</si>
</sst>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
    <xf numFmtId="0" fontId="0" fillId="0" borderId="0" xfId="0"/>
    <xf numFmtId="0" fontId="0" fillId="0" borderId="0" xfId="0" applyAlignment="1">
      <alignment horizontal="left"/>
    </xf>
    <xf numFmtId="2" fontId="0" fillId="0" borderId="0" xfId="0" applyNumberFormat="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9"/>
  <sheetViews>
    <sheetView tabSelected="1" workbookViewId="0">
      <pane ySplit="2" topLeftCell="A3" activePane="bottomLeft" state="frozen"/>
      <selection pane="bottomLeft" activeCell="A2" sqref="A2"/>
    </sheetView>
  </sheetViews>
  <sheetFormatPr defaultRowHeight="14.4" x14ac:dyDescent="0.3"/>
  <cols>
    <col min="1" max="1" width="8.88671875" customWidth="1"/>
    <col min="2" max="2" width="18.33203125" bestFit="1" customWidth="1"/>
    <col min="4" max="4" width="10.33203125" bestFit="1" customWidth="1"/>
    <col min="7" max="7" width="18.6640625" bestFit="1" customWidth="1"/>
  </cols>
  <sheetData>
    <row r="1" spans="1:9" x14ac:dyDescent="0.3">
      <c r="A1" t="s">
        <v>151</v>
      </c>
    </row>
    <row r="2" spans="1:9" x14ac:dyDescent="0.3">
      <c r="A2" s="1" t="s">
        <v>119</v>
      </c>
      <c r="B2" s="1" t="s">
        <v>118</v>
      </c>
      <c r="C2" s="1" t="s">
        <v>120</v>
      </c>
      <c r="D2" s="1" t="s">
        <v>121</v>
      </c>
      <c r="E2" s="1" t="s">
        <v>144</v>
      </c>
      <c r="F2" s="1" t="s">
        <v>143</v>
      </c>
      <c r="G2" s="1" t="s">
        <v>150</v>
      </c>
      <c r="H2" s="1" t="s">
        <v>142</v>
      </c>
      <c r="I2" s="1" t="s">
        <v>141</v>
      </c>
    </row>
    <row r="3" spans="1:9" x14ac:dyDescent="0.3">
      <c r="A3" s="1" t="s">
        <v>0</v>
      </c>
      <c r="B3" s="1" t="s">
        <v>122</v>
      </c>
      <c r="C3" s="1" t="s">
        <v>87</v>
      </c>
      <c r="D3" s="1" t="s">
        <v>123</v>
      </c>
      <c r="E3" s="1">
        <v>1</v>
      </c>
      <c r="F3" s="1">
        <v>24</v>
      </c>
      <c r="G3" s="2">
        <f>IF(C3="MOUSE",(F3-E3)/48,IF(C3="RAT",(F3-E3)/45.6,IF(C3="HUMAN",(F3-E3)/122.5)))</f>
        <v>0.47916666666666669</v>
      </c>
      <c r="H3" s="1">
        <v>40</v>
      </c>
      <c r="I3" s="1" t="s">
        <v>148</v>
      </c>
    </row>
    <row r="4" spans="1:9" x14ac:dyDescent="0.3">
      <c r="A4" s="1" t="s">
        <v>0</v>
      </c>
      <c r="B4" s="1" t="s">
        <v>124</v>
      </c>
      <c r="C4" s="1" t="s">
        <v>87</v>
      </c>
      <c r="D4" s="1" t="s">
        <v>123</v>
      </c>
      <c r="E4" s="1">
        <v>1</v>
      </c>
      <c r="F4" s="1">
        <v>24</v>
      </c>
      <c r="G4" s="2">
        <f>IF(C4="MOUSE",(F4-E4)/48,IF(C4="RAT",(F4-E4)/45.6,IF(C4="HUMAN",(F4-E4)/122.5)))</f>
        <v>0.47916666666666669</v>
      </c>
      <c r="H4" s="1">
        <v>34</v>
      </c>
      <c r="I4" s="1" t="s">
        <v>148</v>
      </c>
    </row>
    <row r="5" spans="1:9" x14ac:dyDescent="0.3">
      <c r="A5" s="1" t="s">
        <v>0</v>
      </c>
      <c r="B5" s="1" t="s">
        <v>1</v>
      </c>
      <c r="C5" s="1" t="s">
        <v>87</v>
      </c>
      <c r="D5" s="1" t="s">
        <v>123</v>
      </c>
      <c r="E5" s="1">
        <v>1</v>
      </c>
      <c r="F5" s="1">
        <v>24</v>
      </c>
      <c r="G5" s="2">
        <f>IF(C5="MOUSE",(F5-E5)/48,IF(C5="RAT",(F5-E5)/45.6,IF(C5="HUMAN",(F5-E5)/122.5)))</f>
        <v>0.47916666666666669</v>
      </c>
      <c r="H5" s="1">
        <v>158</v>
      </c>
      <c r="I5" s="1" t="s">
        <v>148</v>
      </c>
    </row>
    <row r="6" spans="1:9" x14ac:dyDescent="0.3">
      <c r="A6" s="1" t="s">
        <v>0</v>
      </c>
      <c r="B6" s="1" t="s">
        <v>2</v>
      </c>
      <c r="C6" s="1" t="s">
        <v>87</v>
      </c>
      <c r="D6" s="1" t="s">
        <v>123</v>
      </c>
      <c r="E6" s="1">
        <v>1</v>
      </c>
      <c r="F6" s="1">
        <v>24</v>
      </c>
      <c r="G6" s="2">
        <f>IF(C6="MOUSE",(F6-E6)/48,IF(C6="RAT",(F6-E6)/45.6,IF(C6="HUMAN",(F6-E6)/122.5)))</f>
        <v>0.47916666666666669</v>
      </c>
      <c r="H6" s="1">
        <v>37</v>
      </c>
      <c r="I6" s="1" t="s">
        <v>148</v>
      </c>
    </row>
    <row r="7" spans="1:9" x14ac:dyDescent="0.3">
      <c r="A7" s="1" t="s">
        <v>0</v>
      </c>
      <c r="B7" s="1" t="s">
        <v>66</v>
      </c>
      <c r="C7" s="1" t="s">
        <v>87</v>
      </c>
      <c r="D7" s="1" t="s">
        <v>123</v>
      </c>
      <c r="E7" s="1">
        <v>1</v>
      </c>
      <c r="F7" s="1">
        <v>24</v>
      </c>
      <c r="G7" s="2">
        <f>IF(C7="MOUSE",(F7-E7)/48,IF(C7="RAT",(F7-E7)/45.6,IF(C7="HUMAN",(F7-E7)/122.5)))</f>
        <v>0.47916666666666669</v>
      </c>
      <c r="H7" s="1">
        <v>39</v>
      </c>
      <c r="I7" s="1" t="s">
        <v>148</v>
      </c>
    </row>
    <row r="8" spans="1:9" x14ac:dyDescent="0.3">
      <c r="A8" s="1" t="s">
        <v>0</v>
      </c>
      <c r="B8" s="1" t="s">
        <v>28</v>
      </c>
      <c r="C8" s="1" t="s">
        <v>87</v>
      </c>
      <c r="D8" s="1" t="s">
        <v>123</v>
      </c>
      <c r="E8" s="1">
        <v>1</v>
      </c>
      <c r="F8" s="1">
        <v>24</v>
      </c>
      <c r="G8" s="2">
        <f>IF(C8="MOUSE",(F8-E8)/48,IF(C8="RAT",(F8-E8)/45.6,IF(C8="HUMAN",(F8-E8)/122.5)))</f>
        <v>0.47916666666666669</v>
      </c>
      <c r="H8" s="1">
        <v>38</v>
      </c>
      <c r="I8" s="1" t="s">
        <v>148</v>
      </c>
    </row>
    <row r="9" spans="1:9" x14ac:dyDescent="0.3">
      <c r="A9" s="1" t="s">
        <v>0</v>
      </c>
      <c r="B9" s="1" t="s">
        <v>35</v>
      </c>
      <c r="C9" s="1" t="s">
        <v>87</v>
      </c>
      <c r="D9" s="1" t="s">
        <v>123</v>
      </c>
      <c r="E9" s="1">
        <v>1</v>
      </c>
      <c r="F9" s="1">
        <v>24</v>
      </c>
      <c r="G9" s="2">
        <f>IF(C9="MOUSE",(F9-E9)/48,IF(C9="RAT",(F9-E9)/45.6,IF(C9="HUMAN",(F9-E9)/122.5)))</f>
        <v>0.47916666666666669</v>
      </c>
      <c r="H9" s="1">
        <v>40</v>
      </c>
      <c r="I9" s="1" t="s">
        <v>148</v>
      </c>
    </row>
    <row r="10" spans="1:9" x14ac:dyDescent="0.3">
      <c r="A10" s="1" t="s">
        <v>0</v>
      </c>
      <c r="B10" s="1" t="s">
        <v>16</v>
      </c>
      <c r="C10" s="1" t="s">
        <v>87</v>
      </c>
      <c r="D10" s="1" t="s">
        <v>123</v>
      </c>
      <c r="E10" s="1">
        <v>1</v>
      </c>
      <c r="F10" s="1">
        <v>24</v>
      </c>
      <c r="G10" s="2">
        <f>IF(C10="MOUSE",(F10-E10)/48,IF(C10="RAT",(F10-E10)/45.6,IF(C10="HUMAN",(F10-E10)/122.5)))</f>
        <v>0.47916666666666669</v>
      </c>
      <c r="H10" s="1">
        <v>32</v>
      </c>
      <c r="I10" s="1" t="s">
        <v>148</v>
      </c>
    </row>
    <row r="11" spans="1:9" x14ac:dyDescent="0.3">
      <c r="A11" s="1" t="s">
        <v>0</v>
      </c>
      <c r="B11" s="1" t="s">
        <v>26</v>
      </c>
      <c r="C11" s="1" t="s">
        <v>87</v>
      </c>
      <c r="D11" s="1" t="s">
        <v>123</v>
      </c>
      <c r="E11" s="1">
        <v>1</v>
      </c>
      <c r="F11" s="1">
        <v>24</v>
      </c>
      <c r="G11" s="2">
        <f>IF(C11="MOUSE",(F11-E11)/48,IF(C11="RAT",(F11-E11)/45.6,IF(C11="HUMAN",(F11-E11)/122.5)))</f>
        <v>0.47916666666666669</v>
      </c>
      <c r="H11" s="1">
        <v>40</v>
      </c>
      <c r="I11" s="1" t="s">
        <v>148</v>
      </c>
    </row>
    <row r="12" spans="1:9" x14ac:dyDescent="0.3">
      <c r="A12" s="1" t="s">
        <v>0</v>
      </c>
      <c r="B12" s="1" t="s">
        <v>6</v>
      </c>
      <c r="C12" s="1" t="s">
        <v>87</v>
      </c>
      <c r="D12" s="1" t="s">
        <v>123</v>
      </c>
      <c r="E12" s="1">
        <v>1</v>
      </c>
      <c r="F12" s="1">
        <v>24</v>
      </c>
      <c r="G12" s="2">
        <f>IF(C12="MOUSE",(F12-E12)/48,IF(C12="RAT",(F12-E12)/45.6,IF(C12="HUMAN",(F12-E12)/122.5)))</f>
        <v>0.47916666666666669</v>
      </c>
      <c r="H12" s="1">
        <v>40</v>
      </c>
      <c r="I12" s="1" t="s">
        <v>148</v>
      </c>
    </row>
    <row r="13" spans="1:9" x14ac:dyDescent="0.3">
      <c r="A13" s="1" t="s">
        <v>0</v>
      </c>
      <c r="B13" s="1" t="s">
        <v>126</v>
      </c>
      <c r="C13" s="1" t="s">
        <v>87</v>
      </c>
      <c r="D13" s="1" t="s">
        <v>123</v>
      </c>
      <c r="E13" s="1">
        <v>1</v>
      </c>
      <c r="F13" s="1">
        <v>24</v>
      </c>
      <c r="G13" s="2">
        <f>IF(C13="MOUSE",(F13-E13)/48,IF(C13="RAT",(F13-E13)/45.6,IF(C13="HUMAN",(F13-E13)/122.5)))</f>
        <v>0.47916666666666669</v>
      </c>
      <c r="H13" s="1">
        <v>40</v>
      </c>
      <c r="I13" s="1" t="s">
        <v>148</v>
      </c>
    </row>
    <row r="14" spans="1:9" x14ac:dyDescent="0.3">
      <c r="A14" s="1" t="s">
        <v>0</v>
      </c>
      <c r="B14" s="1" t="s">
        <v>80</v>
      </c>
      <c r="C14" s="1" t="s">
        <v>87</v>
      </c>
      <c r="D14" s="1" t="s">
        <v>123</v>
      </c>
      <c r="E14" s="1">
        <v>1</v>
      </c>
      <c r="F14" s="1">
        <v>24</v>
      </c>
      <c r="G14" s="2">
        <f>IF(C14="MOUSE",(F14-E14)/48,IF(C14="RAT",(F14-E14)/45.6,IF(C14="HUMAN",(F14-E14)/122.5)))</f>
        <v>0.47916666666666669</v>
      </c>
      <c r="H14" s="1">
        <v>40</v>
      </c>
      <c r="I14" s="1" t="s">
        <v>148</v>
      </c>
    </row>
    <row r="15" spans="1:9" x14ac:dyDescent="0.3">
      <c r="A15" s="1" t="s">
        <v>0</v>
      </c>
      <c r="B15" s="1" t="s">
        <v>91</v>
      </c>
      <c r="C15" s="1" t="s">
        <v>87</v>
      </c>
      <c r="D15" s="1" t="s">
        <v>123</v>
      </c>
      <c r="E15" s="1">
        <v>1</v>
      </c>
      <c r="F15" s="1">
        <v>24</v>
      </c>
      <c r="G15" s="2">
        <f>IF(C15="MOUSE",(F15-E15)/48,IF(C15="RAT",(F15-E15)/45.6,IF(C15="HUMAN",(F15-E15)/122.5)))</f>
        <v>0.47916666666666669</v>
      </c>
      <c r="H15" s="1">
        <v>40</v>
      </c>
      <c r="I15" s="1" t="s">
        <v>148</v>
      </c>
    </row>
    <row r="16" spans="1:9" x14ac:dyDescent="0.3">
      <c r="A16" s="1" t="s">
        <v>3</v>
      </c>
      <c r="B16" s="1" t="s">
        <v>4</v>
      </c>
      <c r="C16" s="1" t="s">
        <v>87</v>
      </c>
      <c r="D16" s="1" t="s">
        <v>123</v>
      </c>
      <c r="E16" s="1">
        <v>8</v>
      </c>
      <c r="F16" s="1">
        <v>23</v>
      </c>
      <c r="G16" s="2">
        <f>IF(C16="MOUSE",(F16-E16)/48,IF(C16="RAT",(F16-E16)/45.6,IF(C16="HUMAN",(F16-E16)/122.5)))</f>
        <v>0.3125</v>
      </c>
      <c r="H16" s="1">
        <v>4</v>
      </c>
      <c r="I16" s="1" t="s">
        <v>147</v>
      </c>
    </row>
    <row r="17" spans="1:9" x14ac:dyDescent="0.3">
      <c r="A17" s="1" t="s">
        <v>5</v>
      </c>
      <c r="B17" s="1" t="s">
        <v>6</v>
      </c>
      <c r="C17" s="1" t="s">
        <v>78</v>
      </c>
      <c r="D17" s="1" t="s">
        <v>123</v>
      </c>
      <c r="E17" s="1">
        <v>6</v>
      </c>
      <c r="F17" s="1">
        <v>30</v>
      </c>
      <c r="G17" s="2">
        <f>IF(C17="MOUSE",(F17-E17)/48,IF(C17="RAT",(F17-E17)/45.6,IF(C17="HUMAN",(F17-E17)/122.5)))</f>
        <v>0.52631578947368418</v>
      </c>
      <c r="H17" s="1">
        <v>9</v>
      </c>
      <c r="I17" s="1" t="s">
        <v>145</v>
      </c>
    </row>
    <row r="18" spans="1:9" x14ac:dyDescent="0.3">
      <c r="A18" s="1" t="s">
        <v>7</v>
      </c>
      <c r="B18" s="1" t="s">
        <v>6</v>
      </c>
      <c r="C18" s="1" t="s">
        <v>78</v>
      </c>
      <c r="D18" s="1" t="s">
        <v>123</v>
      </c>
      <c r="E18" s="1">
        <v>6</v>
      </c>
      <c r="F18" s="1">
        <v>30</v>
      </c>
      <c r="G18" s="2">
        <f>IF(C18="MOUSE",(F18-E18)/48,IF(C18="RAT",(F18-E18)/45.6,IF(C18="HUMAN",(F18-E18)/122.5)))</f>
        <v>0.52631578947368418</v>
      </c>
      <c r="H18" s="1">
        <v>24</v>
      </c>
      <c r="I18" s="1" t="s">
        <v>145</v>
      </c>
    </row>
    <row r="19" spans="1:9" x14ac:dyDescent="0.3">
      <c r="A19" s="1" t="s">
        <v>8</v>
      </c>
      <c r="B19" s="1" t="s">
        <v>125</v>
      </c>
      <c r="C19" s="1" t="s">
        <v>78</v>
      </c>
      <c r="D19" s="1" t="s">
        <v>123</v>
      </c>
      <c r="E19" s="1">
        <v>6</v>
      </c>
      <c r="F19" s="1">
        <v>30</v>
      </c>
      <c r="G19" s="2">
        <f>IF(C19="MOUSE",(F19-E19)/48,IF(C19="RAT",(F19-E19)/45.6,IF(C19="HUMAN",(F19-E19)/122.5)))</f>
        <v>0.52631578947368418</v>
      </c>
      <c r="H19" s="1">
        <v>9</v>
      </c>
      <c r="I19" s="1" t="s">
        <v>145</v>
      </c>
    </row>
    <row r="20" spans="1:9" x14ac:dyDescent="0.3">
      <c r="A20" s="1" t="s">
        <v>8</v>
      </c>
      <c r="B20" s="1" t="s">
        <v>126</v>
      </c>
      <c r="C20" s="1" t="s">
        <v>78</v>
      </c>
      <c r="D20" s="1" t="s">
        <v>123</v>
      </c>
      <c r="E20" s="1">
        <v>6</v>
      </c>
      <c r="F20" s="1">
        <v>30</v>
      </c>
      <c r="G20" s="2">
        <f>IF(C20="MOUSE",(F20-E20)/48,IF(C20="RAT",(F20-E20)/45.6,IF(C20="HUMAN",(F20-E20)/122.5)))</f>
        <v>0.52631578947368418</v>
      </c>
      <c r="H20" s="1">
        <v>9</v>
      </c>
      <c r="I20" s="1" t="s">
        <v>145</v>
      </c>
    </row>
    <row r="21" spans="1:9" x14ac:dyDescent="0.3">
      <c r="A21" s="1" t="s">
        <v>9</v>
      </c>
      <c r="B21" s="1" t="s">
        <v>1</v>
      </c>
      <c r="C21" s="1" t="s">
        <v>87</v>
      </c>
      <c r="D21" s="1" t="s">
        <v>123</v>
      </c>
      <c r="E21" s="1">
        <v>4</v>
      </c>
      <c r="F21" s="1">
        <v>22</v>
      </c>
      <c r="G21" s="2">
        <f>IF(C21="MOUSE",(F21-E21)/48,IF(C21="RAT",(F21-E21)/45.6,IF(C21="HUMAN",(F21-E21)/122.5)))</f>
        <v>0.375</v>
      </c>
      <c r="H21" s="1">
        <v>6</v>
      </c>
      <c r="I21" s="1" t="s">
        <v>145</v>
      </c>
    </row>
    <row r="22" spans="1:9" x14ac:dyDescent="0.3">
      <c r="A22" s="1" t="s">
        <v>10</v>
      </c>
      <c r="B22" s="1" t="s">
        <v>6</v>
      </c>
      <c r="C22" s="1" t="s">
        <v>112</v>
      </c>
      <c r="D22" s="1" t="s">
        <v>123</v>
      </c>
      <c r="E22" s="1">
        <v>21</v>
      </c>
      <c r="F22" s="1">
        <v>62</v>
      </c>
      <c r="G22" s="2">
        <f>IF(C22="MOUSE",(F22-E22)/48,IF(C22="RAT",(F22-E22)/45.6,IF(C22="HUMAN",(F22-E22)/122.5)))</f>
        <v>0.33469387755102042</v>
      </c>
      <c r="H22" s="1">
        <v>12</v>
      </c>
      <c r="I22" s="1" t="s">
        <v>145</v>
      </c>
    </row>
    <row r="23" spans="1:9" x14ac:dyDescent="0.3">
      <c r="A23" s="1" t="s">
        <v>11</v>
      </c>
      <c r="B23" s="1" t="s">
        <v>12</v>
      </c>
      <c r="C23" s="1" t="s">
        <v>87</v>
      </c>
      <c r="D23" s="1" t="s">
        <v>123</v>
      </c>
      <c r="E23" s="1">
        <v>2</v>
      </c>
      <c r="F23" s="1">
        <v>6</v>
      </c>
      <c r="G23" s="2">
        <f>IF(C23="MOUSE",(F23-E23)/48,IF(C23="RAT",(F23-E23)/45.6,IF(C23="HUMAN",(F23-E23)/122.5)))</f>
        <v>8.3333333333333329E-2</v>
      </c>
      <c r="H23" s="1">
        <v>9</v>
      </c>
      <c r="I23" s="1" t="s">
        <v>146</v>
      </c>
    </row>
    <row r="24" spans="1:9" x14ac:dyDescent="0.3">
      <c r="A24" s="1" t="s">
        <v>13</v>
      </c>
      <c r="B24" s="1" t="s">
        <v>14</v>
      </c>
      <c r="C24" s="1" t="s">
        <v>87</v>
      </c>
      <c r="D24" s="1" t="s">
        <v>123</v>
      </c>
      <c r="E24" s="1">
        <v>2</v>
      </c>
      <c r="F24" s="1">
        <v>22</v>
      </c>
      <c r="G24" s="2">
        <f>IF(C24="MOUSE",(F24-E24)/48,IF(C24="RAT",(F24-E24)/45.6,IF(C24="HUMAN",(F24-E24)/122.5)))</f>
        <v>0.41666666666666669</v>
      </c>
      <c r="H24" s="1">
        <v>8</v>
      </c>
      <c r="I24" s="1" t="s">
        <v>146</v>
      </c>
    </row>
    <row r="25" spans="1:9" x14ac:dyDescent="0.3">
      <c r="A25" s="1" t="s">
        <v>15</v>
      </c>
      <c r="B25" s="1" t="s">
        <v>16</v>
      </c>
      <c r="C25" s="1" t="s">
        <v>87</v>
      </c>
      <c r="D25" s="1" t="s">
        <v>123</v>
      </c>
      <c r="E25" s="1">
        <v>6</v>
      </c>
      <c r="F25" s="1">
        <v>22</v>
      </c>
      <c r="G25" s="2">
        <f>IF(C25="MOUSE",(F25-E25)/48,IF(C25="RAT",(F25-E25)/45.6,IF(C25="HUMAN",(F25-E25)/122.5)))</f>
        <v>0.33333333333333331</v>
      </c>
      <c r="H25" s="1">
        <v>7</v>
      </c>
      <c r="I25" s="1" t="s">
        <v>146</v>
      </c>
    </row>
    <row r="26" spans="1:9" x14ac:dyDescent="0.3">
      <c r="A26" s="1" t="s">
        <v>17</v>
      </c>
      <c r="B26" s="1" t="s">
        <v>1</v>
      </c>
      <c r="C26" s="1" t="s">
        <v>87</v>
      </c>
      <c r="D26" s="1" t="s">
        <v>123</v>
      </c>
      <c r="E26" s="1">
        <v>2</v>
      </c>
      <c r="F26" s="1">
        <v>15</v>
      </c>
      <c r="G26" s="2">
        <f>IF(C26="MOUSE",(F26-E26)/48,IF(C26="RAT",(F26-E26)/45.6,IF(C26="HUMAN",(F26-E26)/122.5)))</f>
        <v>0.27083333333333331</v>
      </c>
      <c r="H26" s="1">
        <v>23</v>
      </c>
      <c r="I26" s="1" t="s">
        <v>145</v>
      </c>
    </row>
    <row r="27" spans="1:9" x14ac:dyDescent="0.3">
      <c r="A27" s="1" t="s">
        <v>18</v>
      </c>
      <c r="B27" s="1" t="s">
        <v>6</v>
      </c>
      <c r="C27" s="1" t="s">
        <v>87</v>
      </c>
      <c r="D27" s="1" t="s">
        <v>123</v>
      </c>
      <c r="E27" s="1">
        <v>5</v>
      </c>
      <c r="F27" s="1">
        <v>25</v>
      </c>
      <c r="G27" s="2">
        <f>IF(C27="MOUSE",(F27-E27)/48,IF(C27="RAT",(F27-E27)/45.6,IF(C27="HUMAN",(F27-E27)/122.5)))</f>
        <v>0.41666666666666669</v>
      </c>
      <c r="H27" s="1">
        <v>10</v>
      </c>
      <c r="I27" s="1" t="s">
        <v>145</v>
      </c>
    </row>
    <row r="28" spans="1:9" x14ac:dyDescent="0.3">
      <c r="A28" s="1" t="s">
        <v>19</v>
      </c>
      <c r="B28" s="1" t="s">
        <v>1</v>
      </c>
      <c r="C28" s="1" t="s">
        <v>78</v>
      </c>
      <c r="D28" s="1" t="s">
        <v>123</v>
      </c>
      <c r="E28" s="1">
        <v>4</v>
      </c>
      <c r="F28" s="1">
        <v>24</v>
      </c>
      <c r="G28" s="2">
        <f>IF(C28="MOUSE",(F28-E28)/48,IF(C28="RAT",(F28-E28)/45.6,IF(C28="HUMAN",(F28-E28)/122.5)))</f>
        <v>0.43859649122807015</v>
      </c>
      <c r="H28" s="1">
        <v>20</v>
      </c>
      <c r="I28" s="1" t="s">
        <v>145</v>
      </c>
    </row>
    <row r="29" spans="1:9" x14ac:dyDescent="0.3">
      <c r="A29" s="1" t="s">
        <v>20</v>
      </c>
      <c r="B29" s="1" t="s">
        <v>21</v>
      </c>
      <c r="C29" s="1" t="s">
        <v>87</v>
      </c>
      <c r="D29" s="1" t="s">
        <v>123</v>
      </c>
      <c r="E29" s="1">
        <v>4</v>
      </c>
      <c r="F29" s="1">
        <v>15</v>
      </c>
      <c r="G29" s="2">
        <f>IF(C29="MOUSE",(F29-E29)/48,IF(C29="RAT",(F29-E29)/45.6,IF(C29="HUMAN",(F29-E29)/122.5)))</f>
        <v>0.22916666666666666</v>
      </c>
      <c r="H29" s="1">
        <v>6</v>
      </c>
      <c r="I29" s="1" t="s">
        <v>145</v>
      </c>
    </row>
    <row r="30" spans="1:9" x14ac:dyDescent="0.3">
      <c r="A30" s="1" t="s">
        <v>22</v>
      </c>
      <c r="B30" s="1" t="s">
        <v>6</v>
      </c>
      <c r="C30" s="1" t="s">
        <v>112</v>
      </c>
      <c r="D30" s="1" t="s">
        <v>123</v>
      </c>
      <c r="E30" s="1">
        <v>21</v>
      </c>
      <c r="F30" s="1">
        <v>75</v>
      </c>
      <c r="G30" s="2">
        <f>IF(C30="MOUSE",(F30-E30)/48,IF(C30="RAT",(F30-E30)/45.6,IF(C30="HUMAN",(F30-E30)/122.5)))</f>
        <v>0.44081632653061226</v>
      </c>
      <c r="H30" s="1">
        <v>15</v>
      </c>
      <c r="I30" s="1" t="s">
        <v>145</v>
      </c>
    </row>
    <row r="31" spans="1:9" x14ac:dyDescent="0.3">
      <c r="A31" s="1" t="s">
        <v>23</v>
      </c>
      <c r="B31" s="1" t="s">
        <v>6</v>
      </c>
      <c r="C31" s="1" t="s">
        <v>112</v>
      </c>
      <c r="D31" s="1" t="s">
        <v>123</v>
      </c>
      <c r="E31" s="1">
        <v>21</v>
      </c>
      <c r="F31" s="1">
        <v>75</v>
      </c>
      <c r="G31" s="2">
        <f>IF(C31="MOUSE",(F31-E31)/48,IF(C31="RAT",(F31-E31)/45.6,IF(C31="HUMAN",(F31-E31)/122.5)))</f>
        <v>0.44081632653061226</v>
      </c>
      <c r="H31" s="1">
        <v>15</v>
      </c>
      <c r="I31" s="1" t="s">
        <v>145</v>
      </c>
    </row>
    <row r="32" spans="1:9" x14ac:dyDescent="0.3">
      <c r="A32" s="1" t="s">
        <v>24</v>
      </c>
      <c r="B32" s="1" t="s">
        <v>1</v>
      </c>
      <c r="C32" s="1" t="s">
        <v>87</v>
      </c>
      <c r="D32" s="1" t="s">
        <v>123</v>
      </c>
      <c r="E32" s="1">
        <v>4.5</v>
      </c>
      <c r="F32" s="1">
        <v>7</v>
      </c>
      <c r="G32" s="2">
        <f>IF(C32="MOUSE",(F32-E32)/48,IF(C32="RAT",(F32-E32)/45.6,IF(C32="HUMAN",(F32-E32)/122.5)))</f>
        <v>5.2083333333333336E-2</v>
      </c>
      <c r="H32" s="1">
        <v>9</v>
      </c>
      <c r="I32" s="1" t="s">
        <v>145</v>
      </c>
    </row>
    <row r="33" spans="1:9" x14ac:dyDescent="0.3">
      <c r="A33" s="1" t="s">
        <v>25</v>
      </c>
      <c r="B33" s="1" t="s">
        <v>26</v>
      </c>
      <c r="C33" s="1" t="s">
        <v>87</v>
      </c>
      <c r="D33" s="1" t="s">
        <v>123</v>
      </c>
      <c r="E33" s="1">
        <v>2</v>
      </c>
      <c r="F33" s="1">
        <v>26</v>
      </c>
      <c r="G33" s="2">
        <f>IF(C33="MOUSE",(F33-E33)/48,IF(C33="RAT",(F33-E33)/45.6,IF(C33="HUMAN",(F33-E33)/122.5)))</f>
        <v>0.5</v>
      </c>
      <c r="H33" s="1">
        <v>9</v>
      </c>
      <c r="I33" s="1" t="s">
        <v>145</v>
      </c>
    </row>
    <row r="34" spans="1:9" x14ac:dyDescent="0.3">
      <c r="A34" s="1" t="s">
        <v>27</v>
      </c>
      <c r="B34" s="1" t="s">
        <v>28</v>
      </c>
      <c r="C34" s="1" t="s">
        <v>87</v>
      </c>
      <c r="D34" s="1" t="s">
        <v>123</v>
      </c>
      <c r="E34" s="1">
        <v>5</v>
      </c>
      <c r="F34" s="1">
        <v>30</v>
      </c>
      <c r="G34" s="2">
        <f>IF(C34="MOUSE",(F34-E34)/48,IF(C34="RAT",(F34-E34)/45.6,IF(C34="HUMAN",(F34-E34)/122.5)))</f>
        <v>0.52083333333333337</v>
      </c>
      <c r="H34" s="1">
        <v>10</v>
      </c>
      <c r="I34" s="1" t="s">
        <v>145</v>
      </c>
    </row>
    <row r="35" spans="1:9" x14ac:dyDescent="0.3">
      <c r="A35" s="1" t="s">
        <v>29</v>
      </c>
      <c r="B35" s="1" t="s">
        <v>1</v>
      </c>
      <c r="C35" s="1" t="s">
        <v>87</v>
      </c>
      <c r="D35" s="1" t="s">
        <v>123</v>
      </c>
      <c r="E35" s="1">
        <v>5</v>
      </c>
      <c r="F35" s="1">
        <v>30</v>
      </c>
      <c r="G35" s="2">
        <f>IF(C35="MOUSE",(F35-E35)/48,IF(C35="RAT",(F35-E35)/45.6,IF(C35="HUMAN",(F35-E35)/122.5)))</f>
        <v>0.52083333333333337</v>
      </c>
      <c r="H35" s="1">
        <v>10</v>
      </c>
      <c r="I35" s="1" t="s">
        <v>145</v>
      </c>
    </row>
    <row r="36" spans="1:9" x14ac:dyDescent="0.3">
      <c r="A36" s="1" t="s">
        <v>30</v>
      </c>
      <c r="B36" s="1" t="s">
        <v>6</v>
      </c>
      <c r="C36" s="1" t="s">
        <v>87</v>
      </c>
      <c r="D36" s="1" t="s">
        <v>123</v>
      </c>
      <c r="E36" s="1">
        <v>2</v>
      </c>
      <c r="F36" s="1">
        <v>10.5</v>
      </c>
      <c r="G36" s="2">
        <f>IF(C36="MOUSE",(F36-E36)/48,IF(C36="RAT",(F36-E36)/45.6,IF(C36="HUMAN",(F36-E36)/122.5)))</f>
        <v>0.17708333333333334</v>
      </c>
      <c r="H36" s="1">
        <v>6</v>
      </c>
      <c r="I36" s="1" t="s">
        <v>146</v>
      </c>
    </row>
    <row r="37" spans="1:9" x14ac:dyDescent="0.3">
      <c r="A37" s="1" t="s">
        <v>31</v>
      </c>
      <c r="B37" s="1" t="s">
        <v>28</v>
      </c>
      <c r="C37" s="1" t="s">
        <v>78</v>
      </c>
      <c r="D37" s="1" t="s">
        <v>123</v>
      </c>
      <c r="E37" s="1">
        <v>3</v>
      </c>
      <c r="F37" s="1">
        <v>28</v>
      </c>
      <c r="G37" s="2">
        <f>IF(C37="MOUSE",(F37-E37)/48,IF(C37="RAT",(F37-E37)/45.6,IF(C37="HUMAN",(F37-E37)/122.5)))</f>
        <v>0.54824561403508765</v>
      </c>
      <c r="H37" s="1">
        <v>16</v>
      </c>
      <c r="I37" s="1" t="s">
        <v>145</v>
      </c>
    </row>
    <row r="38" spans="1:9" x14ac:dyDescent="0.3">
      <c r="A38" s="1" t="s">
        <v>32</v>
      </c>
      <c r="B38" s="1" t="s">
        <v>28</v>
      </c>
      <c r="C38" s="1" t="s">
        <v>78</v>
      </c>
      <c r="D38" s="1" t="s">
        <v>123</v>
      </c>
      <c r="E38" s="1">
        <v>4</v>
      </c>
      <c r="F38" s="1">
        <v>28</v>
      </c>
      <c r="G38" s="2">
        <f>IF(C38="MOUSE",(F38-E38)/48,IF(C38="RAT",(F38-E38)/45.6,IF(C38="HUMAN",(F38-E38)/122.5)))</f>
        <v>0.52631578947368418</v>
      </c>
      <c r="H38" s="1">
        <v>13</v>
      </c>
      <c r="I38" s="1" t="s">
        <v>145</v>
      </c>
    </row>
    <row r="39" spans="1:9" x14ac:dyDescent="0.3">
      <c r="A39" s="1" t="s">
        <v>32</v>
      </c>
      <c r="B39" s="1" t="s">
        <v>127</v>
      </c>
      <c r="C39" s="1" t="s">
        <v>78</v>
      </c>
      <c r="D39" s="1" t="s">
        <v>123</v>
      </c>
      <c r="E39" s="1">
        <v>4</v>
      </c>
      <c r="F39" s="1">
        <v>28</v>
      </c>
      <c r="G39" s="2">
        <f>IF(C39="MOUSE",(F39-E39)/48,IF(C39="RAT",(F39-E39)/45.6,IF(C39="HUMAN",(F39-E39)/122.5)))</f>
        <v>0.52631578947368418</v>
      </c>
      <c r="H39" s="1">
        <v>12</v>
      </c>
      <c r="I39" s="1" t="s">
        <v>145</v>
      </c>
    </row>
    <row r="40" spans="1:9" x14ac:dyDescent="0.3">
      <c r="A40" s="1" t="s">
        <v>33</v>
      </c>
      <c r="B40" s="1" t="s">
        <v>6</v>
      </c>
      <c r="C40" s="1" t="s">
        <v>112</v>
      </c>
      <c r="D40" s="1" t="s">
        <v>123</v>
      </c>
      <c r="E40" s="1">
        <v>19</v>
      </c>
      <c r="F40" s="1">
        <v>59</v>
      </c>
      <c r="G40" s="2">
        <f>IF(C40="MOUSE",(F40-E40)/48,IF(C40="RAT",(F40-E40)/45.6,IF(C40="HUMAN",(F40-E40)/122.5)))</f>
        <v>0.32653061224489793</v>
      </c>
      <c r="H40" s="1">
        <v>19</v>
      </c>
      <c r="I40" s="1" t="s">
        <v>146</v>
      </c>
    </row>
    <row r="41" spans="1:9" x14ac:dyDescent="0.3">
      <c r="A41" s="1" t="s">
        <v>34</v>
      </c>
      <c r="B41" s="1" t="s">
        <v>35</v>
      </c>
      <c r="C41" s="1" t="s">
        <v>87</v>
      </c>
      <c r="D41" s="1" t="s">
        <v>123</v>
      </c>
      <c r="E41" s="1">
        <v>5</v>
      </c>
      <c r="F41" s="1">
        <v>30</v>
      </c>
      <c r="G41" s="2">
        <f>IF(C41="MOUSE",(F41-E41)/48,IF(C41="RAT",(F41-E41)/45.6,IF(C41="HUMAN",(F41-E41)/122.5)))</f>
        <v>0.52083333333333337</v>
      </c>
      <c r="H41" s="1">
        <v>10</v>
      </c>
      <c r="I41" s="1" t="s">
        <v>146</v>
      </c>
    </row>
    <row r="42" spans="1:9" x14ac:dyDescent="0.3">
      <c r="A42" s="1" t="s">
        <v>36</v>
      </c>
      <c r="B42" s="1" t="s">
        <v>35</v>
      </c>
      <c r="C42" s="1" t="s">
        <v>87</v>
      </c>
      <c r="D42" s="1" t="s">
        <v>123</v>
      </c>
      <c r="E42" s="1">
        <v>5</v>
      </c>
      <c r="F42" s="1">
        <v>30</v>
      </c>
      <c r="G42" s="2">
        <f>IF(C42="MOUSE",(F42-E42)/48,IF(C42="RAT",(F42-E42)/45.6,IF(C42="HUMAN",(F42-E42)/122.5)))</f>
        <v>0.52083333333333337</v>
      </c>
      <c r="H42" s="1">
        <v>10</v>
      </c>
      <c r="I42" s="1" t="s">
        <v>146</v>
      </c>
    </row>
    <row r="43" spans="1:9" x14ac:dyDescent="0.3">
      <c r="A43" s="1" t="s">
        <v>37</v>
      </c>
      <c r="B43" s="1" t="s">
        <v>1</v>
      </c>
      <c r="C43" s="1" t="s">
        <v>87</v>
      </c>
      <c r="D43" s="1" t="s">
        <v>123</v>
      </c>
      <c r="E43" s="1">
        <v>12</v>
      </c>
      <c r="F43" s="1">
        <v>24</v>
      </c>
      <c r="G43" s="2">
        <f>IF(C43="MOUSE",(F43-E43)/48,IF(C43="RAT",(F43-E43)/45.6,IF(C43="HUMAN",(F43-E43)/122.5)))</f>
        <v>0.25</v>
      </c>
      <c r="H43" s="1">
        <v>8</v>
      </c>
      <c r="I43" s="1" t="s">
        <v>146</v>
      </c>
    </row>
    <row r="44" spans="1:9" x14ac:dyDescent="0.3">
      <c r="A44" s="1" t="s">
        <v>38</v>
      </c>
      <c r="B44" s="1" t="s">
        <v>128</v>
      </c>
      <c r="C44" s="1" t="s">
        <v>112</v>
      </c>
      <c r="D44" s="1" t="s">
        <v>123</v>
      </c>
      <c r="E44" s="1">
        <v>36</v>
      </c>
      <c r="F44" s="1">
        <v>76</v>
      </c>
      <c r="G44" s="2">
        <f>IF(C44="MOUSE",(F44-E44)/48,IF(C44="RAT",(F44-E44)/45.6,IF(C44="HUMAN",(F44-E44)/122.5)))</f>
        <v>0.32653061224489793</v>
      </c>
      <c r="H44" s="1">
        <v>16</v>
      </c>
      <c r="I44" s="1" t="s">
        <v>146</v>
      </c>
    </row>
    <row r="45" spans="1:9" x14ac:dyDescent="0.3">
      <c r="A45" s="1" t="s">
        <v>39</v>
      </c>
      <c r="B45" s="1" t="s">
        <v>1</v>
      </c>
      <c r="C45" s="1" t="s">
        <v>78</v>
      </c>
      <c r="D45" s="1" t="s">
        <v>123</v>
      </c>
      <c r="E45" s="1">
        <v>3</v>
      </c>
      <c r="F45" s="1">
        <v>23</v>
      </c>
      <c r="G45" s="2">
        <f>IF(C45="MOUSE",(F45-E45)/48,IF(C45="RAT",(F45-E45)/45.6,IF(C45="HUMAN",(F45-E45)/122.5)))</f>
        <v>0.43859649122807015</v>
      </c>
      <c r="H45" s="1">
        <v>49</v>
      </c>
      <c r="I45" s="1" t="s">
        <v>145</v>
      </c>
    </row>
    <row r="46" spans="1:9" x14ac:dyDescent="0.3">
      <c r="A46" s="1" t="s">
        <v>40</v>
      </c>
      <c r="B46" s="1" t="s">
        <v>1</v>
      </c>
      <c r="C46" s="1" t="s">
        <v>78</v>
      </c>
      <c r="D46" s="1" t="s">
        <v>123</v>
      </c>
      <c r="E46" s="1">
        <v>3</v>
      </c>
      <c r="F46" s="1">
        <v>21</v>
      </c>
      <c r="G46" s="2">
        <f>IF(C46="MOUSE",(F46-E46)/48,IF(C46="RAT",(F46-E46)/45.6,IF(C46="HUMAN",(F46-E46)/122.5)))</f>
        <v>0.39473684210526316</v>
      </c>
      <c r="H46" s="1">
        <v>12</v>
      </c>
      <c r="I46" s="1" t="s">
        <v>145</v>
      </c>
    </row>
    <row r="47" spans="1:9" x14ac:dyDescent="0.3">
      <c r="A47" s="1" t="s">
        <v>41</v>
      </c>
      <c r="B47" s="1" t="s">
        <v>14</v>
      </c>
      <c r="C47" s="1" t="s">
        <v>87</v>
      </c>
      <c r="D47" s="1" t="s">
        <v>123</v>
      </c>
      <c r="E47" s="1">
        <v>2</v>
      </c>
      <c r="F47" s="1">
        <v>6</v>
      </c>
      <c r="G47" s="2">
        <f>IF(C47="MOUSE",(F47-E47)/48,IF(C47="RAT",(F47-E47)/45.6,IF(C47="HUMAN",(F47-E47)/122.5)))</f>
        <v>8.3333333333333329E-2</v>
      </c>
      <c r="H47" s="1">
        <v>6</v>
      </c>
      <c r="I47" s="1" t="s">
        <v>147</v>
      </c>
    </row>
    <row r="48" spans="1:9" x14ac:dyDescent="0.3">
      <c r="A48" s="1" t="s">
        <v>42</v>
      </c>
      <c r="B48" s="1" t="s">
        <v>28</v>
      </c>
      <c r="C48" s="1" t="s">
        <v>78</v>
      </c>
      <c r="D48" s="1" t="s">
        <v>123</v>
      </c>
      <c r="E48" s="1">
        <v>3</v>
      </c>
      <c r="F48" s="1">
        <v>20</v>
      </c>
      <c r="G48" s="2">
        <f>IF(C48="MOUSE",(F48-E48)/48,IF(C48="RAT",(F48-E48)/45.6,IF(C48="HUMAN",(F48-E48)/122.5)))</f>
        <v>0.37280701754385964</v>
      </c>
      <c r="H48" s="1">
        <v>11</v>
      </c>
      <c r="I48" s="1" t="s">
        <v>145</v>
      </c>
    </row>
    <row r="49" spans="1:9" x14ac:dyDescent="0.3">
      <c r="A49" s="1" t="s">
        <v>43</v>
      </c>
      <c r="B49" s="1" t="s">
        <v>28</v>
      </c>
      <c r="C49" s="1" t="s">
        <v>87</v>
      </c>
      <c r="D49" s="1" t="s">
        <v>123</v>
      </c>
      <c r="E49" s="1">
        <v>3</v>
      </c>
      <c r="F49" s="1">
        <v>12</v>
      </c>
      <c r="G49" s="2">
        <f>IF(C49="MOUSE",(F49-E49)/48,IF(C49="RAT",(F49-E49)/45.6,IF(C49="HUMAN",(F49-E49)/122.5)))</f>
        <v>0.1875</v>
      </c>
      <c r="H49" s="1">
        <v>12</v>
      </c>
      <c r="I49" s="1" t="s">
        <v>148</v>
      </c>
    </row>
    <row r="50" spans="1:9" x14ac:dyDescent="0.3">
      <c r="A50" s="1" t="s">
        <v>44</v>
      </c>
      <c r="B50" s="1" t="s">
        <v>1</v>
      </c>
      <c r="C50" s="1" t="s">
        <v>78</v>
      </c>
      <c r="D50" s="1" t="s">
        <v>123</v>
      </c>
      <c r="E50" s="1">
        <v>3</v>
      </c>
      <c r="F50" s="1">
        <v>17</v>
      </c>
      <c r="G50" s="2">
        <f>IF(C50="MOUSE",(F50-E50)/48,IF(C50="RAT",(F50-E50)/45.6,IF(C50="HUMAN",(F50-E50)/122.5)))</f>
        <v>0.30701754385964913</v>
      </c>
      <c r="H50" s="1">
        <v>15</v>
      </c>
      <c r="I50" s="1" t="s">
        <v>145</v>
      </c>
    </row>
    <row r="51" spans="1:9" x14ac:dyDescent="0.3">
      <c r="A51" s="1" t="s">
        <v>45</v>
      </c>
      <c r="B51" s="1" t="s">
        <v>129</v>
      </c>
      <c r="C51" s="1" t="s">
        <v>112</v>
      </c>
      <c r="D51" s="1" t="s">
        <v>123</v>
      </c>
      <c r="E51" s="1">
        <v>24</v>
      </c>
      <c r="F51" s="1">
        <v>63</v>
      </c>
      <c r="G51" s="2">
        <f>IF(C51="MOUSE",(F51-E51)/48,IF(C51="RAT",(F51-E51)/45.6,IF(C51="HUMAN",(F51-E51)/122.5)))</f>
        <v>0.3183673469387755</v>
      </c>
      <c r="H51" s="1">
        <v>7</v>
      </c>
      <c r="I51" s="1" t="s">
        <v>147</v>
      </c>
    </row>
    <row r="52" spans="1:9" x14ac:dyDescent="0.3">
      <c r="A52" s="1" t="s">
        <v>46</v>
      </c>
      <c r="B52" s="1" t="s">
        <v>1</v>
      </c>
      <c r="C52" s="1" t="s">
        <v>112</v>
      </c>
      <c r="D52" s="1" t="s">
        <v>123</v>
      </c>
      <c r="E52" s="1">
        <v>25</v>
      </c>
      <c r="F52" s="1">
        <v>94</v>
      </c>
      <c r="G52" s="2">
        <f>IF(C52="MOUSE",(F52-E52)/48,IF(C52="RAT",(F52-E52)/45.6,IF(C52="HUMAN",(F52-E52)/122.5)))</f>
        <v>0.56326530612244896</v>
      </c>
      <c r="H52" s="1">
        <v>19</v>
      </c>
      <c r="I52" s="1" t="s">
        <v>148</v>
      </c>
    </row>
    <row r="53" spans="1:9" x14ac:dyDescent="0.3">
      <c r="A53" s="1" t="s">
        <v>47</v>
      </c>
      <c r="B53" s="1" t="s">
        <v>1</v>
      </c>
      <c r="C53" s="1" t="s">
        <v>112</v>
      </c>
      <c r="D53" s="1" t="s">
        <v>123</v>
      </c>
      <c r="E53" s="1">
        <v>25</v>
      </c>
      <c r="F53" s="1">
        <v>94</v>
      </c>
      <c r="G53" s="2">
        <f>IF(C53="MOUSE",(F53-E53)/48,IF(C53="RAT",(F53-E53)/45.6,IF(C53="HUMAN",(F53-E53)/122.5)))</f>
        <v>0.56326530612244896</v>
      </c>
      <c r="H53" s="1">
        <v>23</v>
      </c>
      <c r="I53" s="1" t="s">
        <v>148</v>
      </c>
    </row>
    <row r="54" spans="1:9" x14ac:dyDescent="0.3">
      <c r="A54" s="1" t="s">
        <v>48</v>
      </c>
      <c r="B54" s="1" t="s">
        <v>6</v>
      </c>
      <c r="C54" s="1" t="s">
        <v>112</v>
      </c>
      <c r="D54" s="1" t="s">
        <v>123</v>
      </c>
      <c r="E54" s="1">
        <v>20</v>
      </c>
      <c r="F54" s="1">
        <v>71</v>
      </c>
      <c r="G54" s="2">
        <f>IF(C54="MOUSE",(F54-E54)/48,IF(C54="RAT",(F54-E54)/45.6,IF(C54="HUMAN",(F54-E54)/122.5)))</f>
        <v>0.41632653061224489</v>
      </c>
      <c r="H54" s="1">
        <v>15</v>
      </c>
      <c r="I54" s="1" t="s">
        <v>147</v>
      </c>
    </row>
    <row r="55" spans="1:9" x14ac:dyDescent="0.3">
      <c r="A55" s="1" t="s">
        <v>49</v>
      </c>
      <c r="B55" s="1" t="s">
        <v>6</v>
      </c>
      <c r="C55" s="1" t="s">
        <v>112</v>
      </c>
      <c r="D55" s="1" t="s">
        <v>123</v>
      </c>
      <c r="E55" s="1">
        <v>20</v>
      </c>
      <c r="F55" s="1">
        <v>71</v>
      </c>
      <c r="G55" s="2">
        <f>IF(C55="MOUSE",(F55-E55)/48,IF(C55="RAT",(F55-E55)/45.6,IF(C55="HUMAN",(F55-E55)/122.5)))</f>
        <v>0.41632653061224489</v>
      </c>
      <c r="H55" s="1">
        <v>15</v>
      </c>
      <c r="I55" s="1" t="s">
        <v>147</v>
      </c>
    </row>
    <row r="56" spans="1:9" x14ac:dyDescent="0.3">
      <c r="A56" s="1" t="s">
        <v>50</v>
      </c>
      <c r="B56" s="1" t="s">
        <v>6</v>
      </c>
      <c r="C56" s="1" t="s">
        <v>87</v>
      </c>
      <c r="D56" s="1" t="s">
        <v>123</v>
      </c>
      <c r="E56" s="1">
        <v>2</v>
      </c>
      <c r="F56" s="1">
        <v>12</v>
      </c>
      <c r="G56" s="2">
        <f>IF(C56="MOUSE",(F56-E56)/48,IF(C56="RAT",(F56-E56)/45.6,IF(C56="HUMAN",(F56-E56)/122.5)))</f>
        <v>0.20833333333333334</v>
      </c>
      <c r="H56" s="1">
        <v>10</v>
      </c>
      <c r="I56" s="1" t="s">
        <v>145</v>
      </c>
    </row>
    <row r="57" spans="1:9" x14ac:dyDescent="0.3">
      <c r="A57" s="1" t="s">
        <v>51</v>
      </c>
      <c r="B57" s="1" t="s">
        <v>6</v>
      </c>
      <c r="C57" s="1" t="s">
        <v>112</v>
      </c>
      <c r="D57" s="1" t="s">
        <v>123</v>
      </c>
      <c r="E57" s="1">
        <v>19</v>
      </c>
      <c r="F57" s="1">
        <v>65</v>
      </c>
      <c r="G57" s="2">
        <f>IF(C57="MOUSE",(F57-E57)/48,IF(C57="RAT",(F57-E57)/45.6,IF(C57="HUMAN",(F57-E57)/122.5)))</f>
        <v>0.37551020408163266</v>
      </c>
      <c r="H57" s="1">
        <v>22</v>
      </c>
      <c r="I57" s="1" t="s">
        <v>148</v>
      </c>
    </row>
    <row r="58" spans="1:9" x14ac:dyDescent="0.3">
      <c r="A58" s="1" t="s">
        <v>52</v>
      </c>
      <c r="B58" s="1" t="s">
        <v>16</v>
      </c>
      <c r="C58" s="1" t="s">
        <v>87</v>
      </c>
      <c r="D58" s="1" t="s">
        <v>123</v>
      </c>
      <c r="E58" s="1">
        <v>6</v>
      </c>
      <c r="F58" s="1">
        <v>24</v>
      </c>
      <c r="G58" s="2">
        <f>IF(C58="MOUSE",(F58-E58)/48,IF(C58="RAT",(F58-E58)/45.6,IF(C58="HUMAN",(F58-E58)/122.5)))</f>
        <v>0.375</v>
      </c>
      <c r="H58" s="1">
        <v>6</v>
      </c>
      <c r="I58" s="1" t="s">
        <v>146</v>
      </c>
    </row>
    <row r="59" spans="1:9" x14ac:dyDescent="0.3">
      <c r="A59" s="1" t="s">
        <v>53</v>
      </c>
      <c r="B59" s="1" t="s">
        <v>6</v>
      </c>
      <c r="C59" s="1" t="s">
        <v>87</v>
      </c>
      <c r="D59" s="1" t="s">
        <v>123</v>
      </c>
      <c r="E59" s="1">
        <v>2</v>
      </c>
      <c r="F59" s="1">
        <v>24</v>
      </c>
      <c r="G59" s="2">
        <f>IF(C59="MOUSE",(F59-E59)/48,IF(C59="RAT",(F59-E59)/45.6,IF(C59="HUMAN",(F59-E59)/122.5)))</f>
        <v>0.45833333333333331</v>
      </c>
      <c r="H59" s="1">
        <v>14</v>
      </c>
      <c r="I59" s="1" t="s">
        <v>145</v>
      </c>
    </row>
    <row r="60" spans="1:9" x14ac:dyDescent="0.3">
      <c r="A60" s="1" t="s">
        <v>54</v>
      </c>
      <c r="B60" s="1" t="s">
        <v>6</v>
      </c>
      <c r="C60" s="1" t="s">
        <v>87</v>
      </c>
      <c r="D60" s="1" t="s">
        <v>123</v>
      </c>
      <c r="E60" s="1">
        <v>2.5</v>
      </c>
      <c r="F60" s="1">
        <v>24</v>
      </c>
      <c r="G60" s="2">
        <f>IF(C60="MOUSE",(F60-E60)/48,IF(C60="RAT",(F60-E60)/45.6,IF(C60="HUMAN",(F60-E60)/122.5)))</f>
        <v>0.44791666666666669</v>
      </c>
      <c r="H60" s="1">
        <v>6</v>
      </c>
      <c r="I60" s="1" t="s">
        <v>145</v>
      </c>
    </row>
    <row r="61" spans="1:9" x14ac:dyDescent="0.3">
      <c r="A61" s="1" t="s">
        <v>55</v>
      </c>
      <c r="B61" s="1" t="s">
        <v>21</v>
      </c>
      <c r="C61" s="1" t="s">
        <v>87</v>
      </c>
      <c r="D61" s="1" t="s">
        <v>123</v>
      </c>
      <c r="E61" s="1">
        <v>3.5</v>
      </c>
      <c r="F61" s="1">
        <v>12.3</v>
      </c>
      <c r="G61" s="2">
        <f>IF(C61="MOUSE",(F61-E61)/48,IF(C61="RAT",(F61-E61)/45.6,IF(C61="HUMAN",(F61-E61)/122.5)))</f>
        <v>0.18333333333333335</v>
      </c>
      <c r="H61" s="1">
        <v>26</v>
      </c>
      <c r="I61" s="1" t="s">
        <v>148</v>
      </c>
    </row>
    <row r="62" spans="1:9" x14ac:dyDescent="0.3">
      <c r="A62" s="1" t="s">
        <v>56</v>
      </c>
      <c r="B62" s="1" t="s">
        <v>1</v>
      </c>
      <c r="C62" s="1" t="s">
        <v>78</v>
      </c>
      <c r="D62" s="1" t="s">
        <v>123</v>
      </c>
      <c r="E62" s="1">
        <v>4</v>
      </c>
      <c r="F62" s="1">
        <v>24</v>
      </c>
      <c r="G62" s="2">
        <f>IF(C62="MOUSE",(F62-E62)/48,IF(C62="RAT",(F62-E62)/45.6,IF(C62="HUMAN",(F62-E62)/122.5)))</f>
        <v>0.43859649122807015</v>
      </c>
      <c r="H62" s="1">
        <v>29</v>
      </c>
      <c r="I62" s="1" t="s">
        <v>145</v>
      </c>
    </row>
    <row r="63" spans="1:9" x14ac:dyDescent="0.3">
      <c r="A63" s="1" t="s">
        <v>57</v>
      </c>
      <c r="B63" s="1" t="s">
        <v>1</v>
      </c>
      <c r="C63" s="1" t="s">
        <v>112</v>
      </c>
      <c r="D63" s="1" t="s">
        <v>123</v>
      </c>
      <c r="E63" s="1">
        <v>24</v>
      </c>
      <c r="F63" s="1">
        <v>106</v>
      </c>
      <c r="G63" s="2">
        <f>IF(C63="MOUSE",(F63-E63)/48,IF(C63="RAT",(F63-E63)/45.6,IF(C63="HUMAN",(F63-E63)/122.5)))</f>
        <v>0.66938775510204085</v>
      </c>
      <c r="H63" s="1">
        <v>41</v>
      </c>
      <c r="I63" s="1" t="s">
        <v>148</v>
      </c>
    </row>
    <row r="64" spans="1:9" x14ac:dyDescent="0.3">
      <c r="A64" s="1" t="s">
        <v>58</v>
      </c>
      <c r="B64" s="1" t="s">
        <v>6</v>
      </c>
      <c r="C64" s="1" t="s">
        <v>112</v>
      </c>
      <c r="D64" s="1" t="s">
        <v>123</v>
      </c>
      <c r="E64" s="1">
        <v>25</v>
      </c>
      <c r="F64" s="1">
        <v>78</v>
      </c>
      <c r="G64" s="2">
        <f>IF(C64="MOUSE",(F64-E64)/48,IF(C64="RAT",(F64-E64)/45.6,IF(C64="HUMAN",(F64-E64)/122.5)))</f>
        <v>0.43265306122448982</v>
      </c>
      <c r="H64" s="1">
        <v>36</v>
      </c>
      <c r="I64" s="1" t="s">
        <v>148</v>
      </c>
    </row>
    <row r="65" spans="1:9" x14ac:dyDescent="0.3">
      <c r="A65" s="1" t="s">
        <v>59</v>
      </c>
      <c r="B65" s="1" t="s">
        <v>6</v>
      </c>
      <c r="C65" s="1" t="s">
        <v>112</v>
      </c>
      <c r="D65" s="1" t="s">
        <v>123</v>
      </c>
      <c r="E65" s="1">
        <v>23</v>
      </c>
      <c r="F65" s="1">
        <v>85</v>
      </c>
      <c r="G65" s="2">
        <f>IF(C65="MOUSE",(F65-E65)/48,IF(C65="RAT",(F65-E65)/45.6,IF(C65="HUMAN",(F65-E65)/122.5)))</f>
        <v>0.5061224489795918</v>
      </c>
      <c r="H65" s="1">
        <v>15</v>
      </c>
      <c r="I65" s="1" t="s">
        <v>147</v>
      </c>
    </row>
    <row r="66" spans="1:9" x14ac:dyDescent="0.3">
      <c r="A66" s="1" t="s">
        <v>60</v>
      </c>
      <c r="B66" s="1" t="s">
        <v>6</v>
      </c>
      <c r="C66" s="1" t="s">
        <v>112</v>
      </c>
      <c r="D66" s="1" t="s">
        <v>123</v>
      </c>
      <c r="E66" s="1">
        <v>24</v>
      </c>
      <c r="F66" s="1">
        <v>84</v>
      </c>
      <c r="G66" s="2">
        <f>IF(C66="MOUSE",(F66-E66)/48,IF(C66="RAT",(F66-E66)/45.6,IF(C66="HUMAN",(F66-E66)/122.5)))</f>
        <v>0.48979591836734693</v>
      </c>
      <c r="H66" s="1">
        <v>27</v>
      </c>
      <c r="I66" s="1" t="s">
        <v>148</v>
      </c>
    </row>
    <row r="67" spans="1:9" x14ac:dyDescent="0.3">
      <c r="A67" s="1" t="s">
        <v>61</v>
      </c>
      <c r="B67" s="1" t="s">
        <v>62</v>
      </c>
      <c r="C67" s="1" t="s">
        <v>87</v>
      </c>
      <c r="D67" s="1" t="s">
        <v>123</v>
      </c>
      <c r="E67" s="1">
        <v>6</v>
      </c>
      <c r="F67" s="1">
        <v>18</v>
      </c>
      <c r="G67" s="2">
        <f>IF(C67="MOUSE",(F67-E67)/48,IF(C67="RAT",(F67-E67)/45.6,IF(C67="HUMAN",(F67-E67)/122.5)))</f>
        <v>0.25</v>
      </c>
      <c r="H67" s="1">
        <v>18</v>
      </c>
      <c r="I67" s="1" t="s">
        <v>145</v>
      </c>
    </row>
    <row r="68" spans="1:9" x14ac:dyDescent="0.3">
      <c r="A68" s="1" t="s">
        <v>63</v>
      </c>
      <c r="B68" s="1" t="s">
        <v>130</v>
      </c>
      <c r="C68" s="1" t="s">
        <v>112</v>
      </c>
      <c r="D68" s="1" t="s">
        <v>123</v>
      </c>
      <c r="E68" s="1">
        <v>20</v>
      </c>
      <c r="F68" s="1">
        <v>87</v>
      </c>
      <c r="G68" s="2">
        <f>IF(C68="MOUSE",(F68-E68)/48,IF(C68="RAT",(F68-E68)/45.6,IF(C68="HUMAN",(F68-E68)/122.5)))</f>
        <v>0.54693877551020409</v>
      </c>
      <c r="H68" s="1">
        <v>9</v>
      </c>
      <c r="I68" s="1" t="s">
        <v>146</v>
      </c>
    </row>
    <row r="69" spans="1:9" x14ac:dyDescent="0.3">
      <c r="A69" s="1" t="s">
        <v>64</v>
      </c>
      <c r="B69" s="1" t="s">
        <v>131</v>
      </c>
      <c r="C69" s="1" t="s">
        <v>87</v>
      </c>
      <c r="D69" s="1" t="s">
        <v>123</v>
      </c>
      <c r="E69" s="1">
        <v>2</v>
      </c>
      <c r="F69" s="1">
        <v>14</v>
      </c>
      <c r="G69" s="2">
        <f>IF(C69="MOUSE",(F69-E69)/48,IF(C69="RAT",(F69-E69)/45.6,IF(C69="HUMAN",(F69-E69)/122.5)))</f>
        <v>0.25</v>
      </c>
      <c r="H69" s="1">
        <v>8</v>
      </c>
      <c r="I69" s="1" t="s">
        <v>147</v>
      </c>
    </row>
    <row r="70" spans="1:9" x14ac:dyDescent="0.3">
      <c r="A70" s="1" t="s">
        <v>65</v>
      </c>
      <c r="B70" s="1" t="s">
        <v>1</v>
      </c>
      <c r="C70" s="1" t="s">
        <v>112</v>
      </c>
      <c r="D70" s="1" t="s">
        <v>123</v>
      </c>
      <c r="E70" s="1">
        <v>26</v>
      </c>
      <c r="F70" s="1">
        <v>106</v>
      </c>
      <c r="G70" s="2">
        <f>IF(C70="MOUSE",(F70-E70)/48,IF(C70="RAT",(F70-E70)/45.6,IF(C70="HUMAN",(F70-E70)/122.5)))</f>
        <v>0.65306122448979587</v>
      </c>
      <c r="H70" s="1">
        <v>30</v>
      </c>
      <c r="I70" s="1" t="s">
        <v>148</v>
      </c>
    </row>
    <row r="71" spans="1:9" x14ac:dyDescent="0.3">
      <c r="A71" s="1" t="s">
        <v>67</v>
      </c>
      <c r="B71" s="1" t="s">
        <v>16</v>
      </c>
      <c r="C71" s="1" t="s">
        <v>78</v>
      </c>
      <c r="D71" s="1" t="s">
        <v>123</v>
      </c>
      <c r="E71" s="1">
        <v>4</v>
      </c>
      <c r="F71" s="1">
        <v>24</v>
      </c>
      <c r="G71" s="2">
        <f>IF(C71="MOUSE",(F71-E71)/48,IF(C71="RAT",(F71-E71)/45.6,IF(C71="HUMAN",(F71-E71)/122.5)))</f>
        <v>0.43859649122807015</v>
      </c>
      <c r="H71" s="1">
        <v>25</v>
      </c>
      <c r="I71" s="1" t="s">
        <v>145</v>
      </c>
    </row>
    <row r="72" spans="1:9" x14ac:dyDescent="0.3">
      <c r="A72" s="1" t="s">
        <v>68</v>
      </c>
      <c r="B72" s="1" t="s">
        <v>1</v>
      </c>
      <c r="C72" s="1" t="s">
        <v>87</v>
      </c>
      <c r="D72" s="1" t="s">
        <v>123</v>
      </c>
      <c r="E72" s="1">
        <v>5</v>
      </c>
      <c r="F72" s="1">
        <v>30</v>
      </c>
      <c r="G72" s="2">
        <f>IF(C72="MOUSE",(F72-E72)/48,IF(C72="RAT",(F72-E72)/45.6,IF(C72="HUMAN",(F72-E72)/122.5)))</f>
        <v>0.52083333333333337</v>
      </c>
      <c r="H72" s="1">
        <v>10</v>
      </c>
      <c r="I72" s="1" t="s">
        <v>145</v>
      </c>
    </row>
    <row r="73" spans="1:9" x14ac:dyDescent="0.3">
      <c r="A73" s="1" t="s">
        <v>68</v>
      </c>
      <c r="B73" s="1" t="s">
        <v>28</v>
      </c>
      <c r="C73" s="1" t="s">
        <v>87</v>
      </c>
      <c r="D73" s="1" t="s">
        <v>123</v>
      </c>
      <c r="E73" s="1">
        <v>5</v>
      </c>
      <c r="F73" s="1">
        <v>30</v>
      </c>
      <c r="G73" s="2">
        <f>IF(C73="MOUSE",(F73-E73)/48,IF(C73="RAT",(F73-E73)/45.6,IF(C73="HUMAN",(F73-E73)/122.5)))</f>
        <v>0.52083333333333337</v>
      </c>
      <c r="H73" s="1">
        <v>10</v>
      </c>
      <c r="I73" s="1" t="s">
        <v>145</v>
      </c>
    </row>
    <row r="74" spans="1:9" x14ac:dyDescent="0.3">
      <c r="A74" s="1" t="s">
        <v>68</v>
      </c>
      <c r="B74" s="1" t="s">
        <v>6</v>
      </c>
      <c r="C74" s="1" t="s">
        <v>87</v>
      </c>
      <c r="D74" s="1" t="s">
        <v>123</v>
      </c>
      <c r="E74" s="1">
        <v>5</v>
      </c>
      <c r="F74" s="1">
        <v>30</v>
      </c>
      <c r="G74" s="2">
        <f>IF(C74="MOUSE",(F74-E74)/48,IF(C74="RAT",(F74-E74)/45.6,IF(C74="HUMAN",(F74-E74)/122.5)))</f>
        <v>0.52083333333333337</v>
      </c>
      <c r="H74" s="1">
        <v>10</v>
      </c>
      <c r="I74" s="1" t="s">
        <v>145</v>
      </c>
    </row>
    <row r="75" spans="1:9" x14ac:dyDescent="0.3">
      <c r="A75" s="1" t="s">
        <v>69</v>
      </c>
      <c r="B75" s="1" t="s">
        <v>70</v>
      </c>
      <c r="C75" s="1" t="s">
        <v>112</v>
      </c>
      <c r="D75" s="1" t="s">
        <v>123</v>
      </c>
      <c r="E75" s="1">
        <v>27</v>
      </c>
      <c r="F75" s="1">
        <v>73</v>
      </c>
      <c r="G75" s="2">
        <f>IF(C75="MOUSE",(F75-E75)/48,IF(C75="RAT",(F75-E75)/45.6,IF(C75="HUMAN",(F75-E75)/122.5)))</f>
        <v>0.37551020408163266</v>
      </c>
      <c r="H75" s="1">
        <v>14</v>
      </c>
      <c r="I75" s="1" t="s">
        <v>146</v>
      </c>
    </row>
    <row r="76" spans="1:9" x14ac:dyDescent="0.3">
      <c r="A76" s="1" t="s">
        <v>71</v>
      </c>
      <c r="B76" s="1" t="s">
        <v>28</v>
      </c>
      <c r="C76" s="1" t="s">
        <v>87</v>
      </c>
      <c r="D76" s="1" t="s">
        <v>123</v>
      </c>
      <c r="E76" s="1">
        <v>4</v>
      </c>
      <c r="F76" s="1">
        <v>25</v>
      </c>
      <c r="G76" s="2">
        <f>IF(C76="MOUSE",(F76-E76)/48,IF(C76="RAT",(F76-E76)/45.6,IF(C76="HUMAN",(F76-E76)/122.5)))</f>
        <v>0.4375</v>
      </c>
      <c r="H76" s="1">
        <v>20</v>
      </c>
      <c r="I76" s="1" t="s">
        <v>145</v>
      </c>
    </row>
    <row r="77" spans="1:9" x14ac:dyDescent="0.3">
      <c r="A77" s="1" t="s">
        <v>72</v>
      </c>
      <c r="B77" s="1" t="s">
        <v>132</v>
      </c>
      <c r="C77" s="1" t="s">
        <v>112</v>
      </c>
      <c r="D77" s="1" t="s">
        <v>123</v>
      </c>
      <c r="E77" s="1">
        <v>43</v>
      </c>
      <c r="F77" s="1">
        <v>83</v>
      </c>
      <c r="G77" s="2">
        <f>IF(C77="MOUSE",(F77-E77)/48,IF(C77="RAT",(F77-E77)/45.6,IF(C77="HUMAN",(F77-E77)/122.5)))</f>
        <v>0.32653061224489793</v>
      </c>
      <c r="H77" s="1">
        <v>15</v>
      </c>
      <c r="I77" s="1" t="s">
        <v>145</v>
      </c>
    </row>
    <row r="78" spans="1:9" x14ac:dyDescent="0.3">
      <c r="A78" s="1" t="s">
        <v>73</v>
      </c>
      <c r="B78" s="1" t="s">
        <v>6</v>
      </c>
      <c r="C78" s="1" t="s">
        <v>87</v>
      </c>
      <c r="D78" s="1" t="s">
        <v>123</v>
      </c>
      <c r="E78" s="1">
        <v>12</v>
      </c>
      <c r="F78" s="1">
        <v>24</v>
      </c>
      <c r="G78" s="2">
        <f>IF(C78="MOUSE",(F78-E78)/48,IF(C78="RAT",(F78-E78)/45.6,IF(C78="HUMAN",(F78-E78)/122.5)))</f>
        <v>0.25</v>
      </c>
      <c r="H78" s="1">
        <v>8</v>
      </c>
      <c r="I78" s="1" t="s">
        <v>146</v>
      </c>
    </row>
    <row r="79" spans="1:9" x14ac:dyDescent="0.3">
      <c r="A79" s="1" t="s">
        <v>74</v>
      </c>
      <c r="B79" s="1" t="s">
        <v>1</v>
      </c>
      <c r="C79" s="1" t="s">
        <v>78</v>
      </c>
      <c r="D79" s="1" t="s">
        <v>123</v>
      </c>
      <c r="E79" s="1">
        <v>18</v>
      </c>
      <c r="F79" s="1">
        <v>28</v>
      </c>
      <c r="G79" s="2">
        <f>IF(C79="MOUSE",(F79-E79)/48,IF(C79="RAT",(F79-E79)/45.6,IF(C79="HUMAN",(F79-E79)/122.5)))</f>
        <v>0.21929824561403508</v>
      </c>
      <c r="H79" s="1">
        <v>18</v>
      </c>
      <c r="I79" s="1" t="s">
        <v>145</v>
      </c>
    </row>
    <row r="80" spans="1:9" x14ac:dyDescent="0.3">
      <c r="A80" s="1" t="s">
        <v>75</v>
      </c>
      <c r="B80" s="1" t="s">
        <v>16</v>
      </c>
      <c r="C80" s="1" t="s">
        <v>78</v>
      </c>
      <c r="D80" s="1" t="s">
        <v>123</v>
      </c>
      <c r="E80" s="1">
        <v>3</v>
      </c>
      <c r="F80" s="1">
        <v>24</v>
      </c>
      <c r="G80" s="2">
        <f>IF(C80="MOUSE",(F80-E80)/48,IF(C80="RAT",(F80-E80)/45.6,IF(C80="HUMAN",(F80-E80)/122.5)))</f>
        <v>0.46052631578947367</v>
      </c>
      <c r="H80" s="1">
        <v>16</v>
      </c>
      <c r="I80" s="1" t="s">
        <v>145</v>
      </c>
    </row>
    <row r="81" spans="1:9" x14ac:dyDescent="0.3">
      <c r="A81" s="1" t="s">
        <v>76</v>
      </c>
      <c r="B81" s="1" t="s">
        <v>124</v>
      </c>
      <c r="C81" s="1" t="s">
        <v>112</v>
      </c>
      <c r="D81" s="1" t="s">
        <v>123</v>
      </c>
      <c r="E81" s="1">
        <v>20</v>
      </c>
      <c r="F81" s="1">
        <v>84</v>
      </c>
      <c r="G81" s="2">
        <f>IF(C81="MOUSE",(F81-E81)/48,IF(C81="RAT",(F81-E81)/45.6,IF(C81="HUMAN",(F81-E81)/122.5)))</f>
        <v>0.52244897959183678</v>
      </c>
      <c r="H81" s="1">
        <v>26</v>
      </c>
      <c r="I81" s="1" t="s">
        <v>146</v>
      </c>
    </row>
    <row r="82" spans="1:9" x14ac:dyDescent="0.3">
      <c r="A82" s="1" t="s">
        <v>77</v>
      </c>
      <c r="B82" s="1" t="s">
        <v>1</v>
      </c>
      <c r="C82" s="1" t="s">
        <v>78</v>
      </c>
      <c r="D82" s="1" t="s">
        <v>133</v>
      </c>
      <c r="E82" s="1">
        <v>6</v>
      </c>
      <c r="F82" s="1">
        <v>28</v>
      </c>
      <c r="G82" s="2">
        <f>IF(C82="MOUSE",(F82-E82)/48,IF(C82="RAT",(F82-E82)/45.6,IF(C82="HUMAN",(F82-E82)/122.5)))</f>
        <v>0.48245614035087719</v>
      </c>
      <c r="H82" s="1">
        <v>9</v>
      </c>
      <c r="I82" s="1" t="s">
        <v>145</v>
      </c>
    </row>
    <row r="83" spans="1:9" x14ac:dyDescent="0.3">
      <c r="A83" s="1" t="s">
        <v>79</v>
      </c>
      <c r="B83" s="1" t="s">
        <v>1</v>
      </c>
      <c r="C83" s="1" t="s">
        <v>87</v>
      </c>
      <c r="D83" s="1" t="s">
        <v>123</v>
      </c>
      <c r="E83" s="1">
        <v>3</v>
      </c>
      <c r="F83" s="1">
        <v>32.5</v>
      </c>
      <c r="G83" s="2">
        <f>IF(C83="MOUSE",(F83-E83)/48,IF(C83="RAT",(F83-E83)/45.6,IF(C83="HUMAN",(F83-E83)/122.5)))</f>
        <v>0.61458333333333337</v>
      </c>
      <c r="H83" s="1">
        <v>18</v>
      </c>
      <c r="I83" s="1" t="s">
        <v>147</v>
      </c>
    </row>
    <row r="84" spans="1:9" x14ac:dyDescent="0.3">
      <c r="A84" s="1" t="s">
        <v>79</v>
      </c>
      <c r="B84" s="1" t="s">
        <v>35</v>
      </c>
      <c r="C84" s="1" t="s">
        <v>87</v>
      </c>
      <c r="D84" s="1" t="s">
        <v>123</v>
      </c>
      <c r="E84" s="1">
        <v>3</v>
      </c>
      <c r="F84" s="1">
        <v>32.5</v>
      </c>
      <c r="G84" s="2">
        <f>IF(C84="MOUSE",(F84-E84)/48,IF(C84="RAT",(F84-E84)/45.6,IF(C84="HUMAN",(F84-E84)/122.5)))</f>
        <v>0.61458333333333337</v>
      </c>
      <c r="H84" s="1">
        <v>18</v>
      </c>
      <c r="I84" s="1" t="s">
        <v>147</v>
      </c>
    </row>
    <row r="85" spans="1:9" x14ac:dyDescent="0.3">
      <c r="A85" s="1" t="s">
        <v>79</v>
      </c>
      <c r="B85" s="1" t="s">
        <v>16</v>
      </c>
      <c r="C85" s="1" t="s">
        <v>87</v>
      </c>
      <c r="D85" s="1" t="s">
        <v>123</v>
      </c>
      <c r="E85" s="1">
        <v>3</v>
      </c>
      <c r="F85" s="1">
        <v>32.5</v>
      </c>
      <c r="G85" s="2">
        <f>IF(C85="MOUSE",(F85-E85)/48,IF(C85="RAT",(F85-E85)/45.6,IF(C85="HUMAN",(F85-E85)/122.5)))</f>
        <v>0.61458333333333337</v>
      </c>
      <c r="H85" s="1">
        <v>18</v>
      </c>
      <c r="I85" s="1" t="s">
        <v>147</v>
      </c>
    </row>
    <row r="86" spans="1:9" x14ac:dyDescent="0.3">
      <c r="A86" s="1" t="s">
        <v>79</v>
      </c>
      <c r="B86" s="1" t="s">
        <v>26</v>
      </c>
      <c r="C86" s="1" t="s">
        <v>87</v>
      </c>
      <c r="D86" s="1" t="s">
        <v>123</v>
      </c>
      <c r="E86" s="1">
        <v>3</v>
      </c>
      <c r="F86" s="1">
        <v>32.5</v>
      </c>
      <c r="G86" s="2">
        <f>IF(C86="MOUSE",(F86-E86)/48,IF(C86="RAT",(F86-E86)/45.6,IF(C86="HUMAN",(F86-E86)/122.5)))</f>
        <v>0.61458333333333337</v>
      </c>
      <c r="H86" s="1">
        <v>18</v>
      </c>
      <c r="I86" s="1" t="s">
        <v>147</v>
      </c>
    </row>
    <row r="87" spans="1:9" x14ac:dyDescent="0.3">
      <c r="A87" s="1" t="s">
        <v>79</v>
      </c>
      <c r="B87" s="1" t="s">
        <v>80</v>
      </c>
      <c r="C87" s="1" t="s">
        <v>87</v>
      </c>
      <c r="D87" s="1" t="s">
        <v>123</v>
      </c>
      <c r="E87" s="1">
        <v>3</v>
      </c>
      <c r="F87" s="1">
        <v>32.5</v>
      </c>
      <c r="G87" s="2">
        <f>IF(C87="MOUSE",(F87-E87)/48,IF(C87="RAT",(F87-E87)/45.6,IF(C87="HUMAN",(F87-E87)/122.5)))</f>
        <v>0.61458333333333337</v>
      </c>
      <c r="H87" s="1">
        <v>18</v>
      </c>
      <c r="I87" s="1" t="s">
        <v>147</v>
      </c>
    </row>
    <row r="88" spans="1:9" x14ac:dyDescent="0.3">
      <c r="A88" s="1" t="s">
        <v>81</v>
      </c>
      <c r="B88" s="1" t="s">
        <v>82</v>
      </c>
      <c r="C88" s="1" t="s">
        <v>87</v>
      </c>
      <c r="D88" s="1" t="s">
        <v>123</v>
      </c>
      <c r="E88" s="1">
        <v>5</v>
      </c>
      <c r="F88" s="1">
        <v>30</v>
      </c>
      <c r="G88" s="2">
        <f>IF(C88="MOUSE",(F88-E88)/48,IF(C88="RAT",(F88-E88)/45.6,IF(C88="HUMAN",(F88-E88)/122.5)))</f>
        <v>0.52083333333333337</v>
      </c>
      <c r="H88" s="1">
        <v>20</v>
      </c>
      <c r="I88" s="1" t="s">
        <v>148</v>
      </c>
    </row>
    <row r="89" spans="1:9" x14ac:dyDescent="0.3">
      <c r="A89" s="1" t="s">
        <v>83</v>
      </c>
      <c r="B89" s="1" t="s">
        <v>1</v>
      </c>
      <c r="C89" s="1" t="s">
        <v>112</v>
      </c>
      <c r="D89" s="1" t="s">
        <v>123</v>
      </c>
      <c r="E89" s="1">
        <v>20</v>
      </c>
      <c r="F89" s="1">
        <v>102</v>
      </c>
      <c r="G89" s="2">
        <f>IF(C89="MOUSE",(F89-E89)/48,IF(C89="RAT",(F89-E89)/45.6,IF(C89="HUMAN",(F89-E89)/122.5)))</f>
        <v>0.66938775510204085</v>
      </c>
      <c r="H89" s="1">
        <v>747</v>
      </c>
      <c r="I89" s="1" t="s">
        <v>148</v>
      </c>
    </row>
    <row r="90" spans="1:9" x14ac:dyDescent="0.3">
      <c r="A90" s="1" t="s">
        <v>84</v>
      </c>
      <c r="B90" s="1" t="s">
        <v>124</v>
      </c>
      <c r="C90" s="1" t="s">
        <v>112</v>
      </c>
      <c r="D90" s="1" t="s">
        <v>123</v>
      </c>
      <c r="E90" s="1">
        <v>21</v>
      </c>
      <c r="F90" s="1">
        <v>84</v>
      </c>
      <c r="G90" s="2">
        <f>IF(C90="MOUSE",(F90-E90)/48,IF(C90="RAT",(F90-E90)/45.6,IF(C90="HUMAN",(F90-E90)/122.5)))</f>
        <v>0.51428571428571423</v>
      </c>
      <c r="H90" s="1">
        <v>59</v>
      </c>
      <c r="I90" s="1" t="s">
        <v>148</v>
      </c>
    </row>
    <row r="91" spans="1:9" x14ac:dyDescent="0.3">
      <c r="A91" s="1" t="s">
        <v>85</v>
      </c>
      <c r="B91" s="1" t="s">
        <v>6</v>
      </c>
      <c r="C91" s="1" t="s">
        <v>112</v>
      </c>
      <c r="D91" s="1" t="s">
        <v>123</v>
      </c>
      <c r="E91" s="1">
        <v>35</v>
      </c>
      <c r="F91" s="1">
        <v>89</v>
      </c>
      <c r="G91" s="2">
        <f>IF(C91="MOUSE",(F91-E91)/48,IF(C91="RAT",(F91-E91)/45.6,IF(C91="HUMAN",(F91-E91)/122.5)))</f>
        <v>0.44081632653061226</v>
      </c>
      <c r="H91" s="1">
        <v>29</v>
      </c>
      <c r="I91" s="1" t="s">
        <v>148</v>
      </c>
    </row>
    <row r="92" spans="1:9" x14ac:dyDescent="0.3">
      <c r="A92" s="1" t="s">
        <v>86</v>
      </c>
      <c r="B92" s="1" t="s">
        <v>14</v>
      </c>
      <c r="C92" s="1" t="s">
        <v>87</v>
      </c>
      <c r="D92" s="1" t="s">
        <v>133</v>
      </c>
      <c r="E92" s="1">
        <v>4</v>
      </c>
      <c r="F92" s="1">
        <v>24</v>
      </c>
      <c r="G92" s="2">
        <f>IF(C92="MOUSE",(F92-E92)/48,IF(C92="RAT",(F92-E92)/45.6,IF(C92="HUMAN",(F92-E92)/122.5)))</f>
        <v>0.41666666666666669</v>
      </c>
      <c r="H92" s="1">
        <v>8</v>
      </c>
      <c r="I92" s="1" t="s">
        <v>146</v>
      </c>
    </row>
    <row r="93" spans="1:9" x14ac:dyDescent="0.3">
      <c r="A93" s="1" t="s">
        <v>88</v>
      </c>
      <c r="B93" s="1" t="s">
        <v>1</v>
      </c>
      <c r="C93" s="1" t="s">
        <v>87</v>
      </c>
      <c r="D93" s="1" t="s">
        <v>123</v>
      </c>
      <c r="E93" s="1">
        <v>4.5</v>
      </c>
      <c r="F93" s="1">
        <v>20</v>
      </c>
      <c r="G93" s="2">
        <f>IF(C93="MOUSE",(F93-E93)/48,IF(C93="RAT",(F93-E93)/45.6,IF(C93="HUMAN",(F93-E93)/122.5)))</f>
        <v>0.32291666666666669</v>
      </c>
      <c r="H93" s="1">
        <v>12</v>
      </c>
      <c r="I93" s="1" t="s">
        <v>146</v>
      </c>
    </row>
    <row r="94" spans="1:9" x14ac:dyDescent="0.3">
      <c r="A94" s="1" t="s">
        <v>89</v>
      </c>
      <c r="B94" s="1" t="s">
        <v>6</v>
      </c>
      <c r="C94" s="1" t="s">
        <v>112</v>
      </c>
      <c r="D94" s="1" t="s">
        <v>123</v>
      </c>
      <c r="E94" s="1">
        <v>22</v>
      </c>
      <c r="F94" s="1">
        <v>89</v>
      </c>
      <c r="G94" s="2">
        <f>IF(C94="MOUSE",(F94-E94)/48,IF(C94="RAT",(F94-E94)/45.6,IF(C94="HUMAN",(F94-E94)/122.5)))</f>
        <v>0.54693877551020409</v>
      </c>
      <c r="H94" s="1">
        <v>80</v>
      </c>
      <c r="I94" s="1" t="s">
        <v>148</v>
      </c>
    </row>
    <row r="95" spans="1:9" x14ac:dyDescent="0.3">
      <c r="A95" s="1" t="s">
        <v>90</v>
      </c>
      <c r="B95" s="1" t="s">
        <v>122</v>
      </c>
      <c r="C95" s="1" t="s">
        <v>78</v>
      </c>
      <c r="D95" s="1" t="s">
        <v>133</v>
      </c>
      <c r="E95" s="1">
        <v>5.25</v>
      </c>
      <c r="F95" s="1">
        <v>26</v>
      </c>
      <c r="G95" s="2">
        <f>IF(C95="MOUSE",(F95-E95)/48,IF(C95="RAT",(F95-E95)/45.6,IF(C95="HUMAN",(F95-E95)/122.5)))</f>
        <v>0.45504385964912281</v>
      </c>
      <c r="H95" s="1">
        <v>16</v>
      </c>
      <c r="I95" s="1" t="s">
        <v>148</v>
      </c>
    </row>
    <row r="96" spans="1:9" x14ac:dyDescent="0.3">
      <c r="A96" s="1" t="s">
        <v>90</v>
      </c>
      <c r="B96" s="1" t="s">
        <v>1</v>
      </c>
      <c r="C96" s="1" t="s">
        <v>78</v>
      </c>
      <c r="D96" s="1" t="s">
        <v>133</v>
      </c>
      <c r="E96" s="1">
        <v>5.25</v>
      </c>
      <c r="F96" s="1">
        <v>26</v>
      </c>
      <c r="G96" s="2">
        <f>IF(C96="MOUSE",(F96-E96)/48,IF(C96="RAT",(F96-E96)/45.6,IF(C96="HUMAN",(F96-E96)/122.5)))</f>
        <v>0.45504385964912281</v>
      </c>
      <c r="H96" s="1">
        <v>16</v>
      </c>
      <c r="I96" s="1" t="s">
        <v>148</v>
      </c>
    </row>
    <row r="97" spans="1:9" x14ac:dyDescent="0.3">
      <c r="A97" s="1" t="s">
        <v>90</v>
      </c>
      <c r="B97" s="1" t="s">
        <v>28</v>
      </c>
      <c r="C97" s="1" t="s">
        <v>78</v>
      </c>
      <c r="D97" s="1" t="s">
        <v>133</v>
      </c>
      <c r="E97" s="1">
        <v>5.25</v>
      </c>
      <c r="F97" s="1">
        <v>26</v>
      </c>
      <c r="G97" s="2">
        <f>IF(C97="MOUSE",(F97-E97)/48,IF(C97="RAT",(F97-E97)/45.6,IF(C97="HUMAN",(F97-E97)/122.5)))</f>
        <v>0.45504385964912281</v>
      </c>
      <c r="H97" s="1">
        <v>16</v>
      </c>
      <c r="I97" s="1" t="s">
        <v>148</v>
      </c>
    </row>
    <row r="98" spans="1:9" x14ac:dyDescent="0.3">
      <c r="A98" s="1" t="s">
        <v>90</v>
      </c>
      <c r="B98" s="1" t="s">
        <v>35</v>
      </c>
      <c r="C98" s="1" t="s">
        <v>78</v>
      </c>
      <c r="D98" s="1" t="s">
        <v>133</v>
      </c>
      <c r="E98" s="1">
        <v>5.25</v>
      </c>
      <c r="F98" s="1">
        <v>26</v>
      </c>
      <c r="G98" s="2">
        <f>IF(C98="MOUSE",(F98-E98)/48,IF(C98="RAT",(F98-E98)/45.6,IF(C98="HUMAN",(F98-E98)/122.5)))</f>
        <v>0.45504385964912281</v>
      </c>
      <c r="H98" s="1">
        <v>16</v>
      </c>
      <c r="I98" s="1" t="s">
        <v>148</v>
      </c>
    </row>
    <row r="99" spans="1:9" x14ac:dyDescent="0.3">
      <c r="A99" s="1" t="s">
        <v>90</v>
      </c>
      <c r="B99" s="1" t="s">
        <v>16</v>
      </c>
      <c r="C99" s="1" t="s">
        <v>78</v>
      </c>
      <c r="D99" s="1" t="s">
        <v>133</v>
      </c>
      <c r="E99" s="1">
        <v>5.25</v>
      </c>
      <c r="F99" s="1">
        <v>26</v>
      </c>
      <c r="G99" s="2">
        <f>IF(C99="MOUSE",(F99-E99)/48,IF(C99="RAT",(F99-E99)/45.6,IF(C99="HUMAN",(F99-E99)/122.5)))</f>
        <v>0.45504385964912281</v>
      </c>
      <c r="H99" s="1">
        <v>16</v>
      </c>
      <c r="I99" s="1" t="s">
        <v>148</v>
      </c>
    </row>
    <row r="100" spans="1:9" x14ac:dyDescent="0.3">
      <c r="A100" s="1" t="s">
        <v>90</v>
      </c>
      <c r="B100" s="1" t="s">
        <v>26</v>
      </c>
      <c r="C100" s="1" t="s">
        <v>78</v>
      </c>
      <c r="D100" s="1" t="s">
        <v>133</v>
      </c>
      <c r="E100" s="1">
        <v>5.25</v>
      </c>
      <c r="F100" s="1">
        <v>26</v>
      </c>
      <c r="G100" s="2">
        <f>IF(C100="MOUSE",(F100-E100)/48,IF(C100="RAT",(F100-E100)/45.6,IF(C100="HUMAN",(F100-E100)/122.5)))</f>
        <v>0.45504385964912281</v>
      </c>
      <c r="H100" s="1">
        <v>16</v>
      </c>
      <c r="I100" s="1" t="s">
        <v>148</v>
      </c>
    </row>
    <row r="101" spans="1:9" x14ac:dyDescent="0.3">
      <c r="A101" s="1" t="s">
        <v>90</v>
      </c>
      <c r="B101" s="1" t="s">
        <v>6</v>
      </c>
      <c r="C101" s="1" t="s">
        <v>78</v>
      </c>
      <c r="D101" s="1" t="s">
        <v>133</v>
      </c>
      <c r="E101" s="1">
        <v>5.25</v>
      </c>
      <c r="F101" s="1">
        <v>26</v>
      </c>
      <c r="G101" s="2">
        <f>IF(C101="MOUSE",(F101-E101)/48,IF(C101="RAT",(F101-E101)/45.6,IF(C101="HUMAN",(F101-E101)/122.5)))</f>
        <v>0.45504385964912281</v>
      </c>
      <c r="H101" s="1">
        <v>16</v>
      </c>
      <c r="I101" s="1" t="s">
        <v>148</v>
      </c>
    </row>
    <row r="102" spans="1:9" x14ac:dyDescent="0.3">
      <c r="A102" s="1" t="s">
        <v>90</v>
      </c>
      <c r="B102" s="1" t="s">
        <v>80</v>
      </c>
      <c r="C102" s="1" t="s">
        <v>78</v>
      </c>
      <c r="D102" s="1" t="s">
        <v>133</v>
      </c>
      <c r="E102" s="1">
        <v>5.25</v>
      </c>
      <c r="F102" s="1">
        <v>26</v>
      </c>
      <c r="G102" s="2">
        <f>IF(C102="MOUSE",(F102-E102)/48,IF(C102="RAT",(F102-E102)/45.6,IF(C102="HUMAN",(F102-E102)/122.5)))</f>
        <v>0.45504385964912281</v>
      </c>
      <c r="H102" s="1">
        <v>16</v>
      </c>
      <c r="I102" s="1" t="s">
        <v>148</v>
      </c>
    </row>
    <row r="103" spans="1:9" x14ac:dyDescent="0.3">
      <c r="A103" s="1" t="s">
        <v>90</v>
      </c>
      <c r="B103" s="1" t="s">
        <v>134</v>
      </c>
      <c r="C103" s="1" t="s">
        <v>78</v>
      </c>
      <c r="D103" s="1" t="s">
        <v>133</v>
      </c>
      <c r="E103" s="1">
        <v>5.25</v>
      </c>
      <c r="F103" s="1">
        <v>26</v>
      </c>
      <c r="G103" s="2">
        <f>IF(C103="MOUSE",(F103-E103)/48,IF(C103="RAT",(F103-E103)/45.6,IF(C103="HUMAN",(F103-E103)/122.5)))</f>
        <v>0.45504385964912281</v>
      </c>
      <c r="H103" s="1">
        <v>8</v>
      </c>
      <c r="I103" s="1" t="s">
        <v>145</v>
      </c>
    </row>
    <row r="104" spans="1:9" x14ac:dyDescent="0.3">
      <c r="A104" s="1" t="s">
        <v>90</v>
      </c>
      <c r="B104" s="1" t="s">
        <v>91</v>
      </c>
      <c r="C104" s="1" t="s">
        <v>78</v>
      </c>
      <c r="D104" s="1" t="s">
        <v>133</v>
      </c>
      <c r="E104" s="1">
        <v>5.25</v>
      </c>
      <c r="F104" s="1">
        <v>26</v>
      </c>
      <c r="G104" s="2">
        <f>IF(C104="MOUSE",(F104-E104)/48,IF(C104="RAT",(F104-E104)/45.6,IF(C104="HUMAN",(F104-E104)/122.5)))</f>
        <v>0.45504385964912281</v>
      </c>
      <c r="H104" s="1">
        <v>16</v>
      </c>
      <c r="I104" s="1" t="s">
        <v>148</v>
      </c>
    </row>
    <row r="105" spans="1:9" x14ac:dyDescent="0.3">
      <c r="A105" s="1" t="s">
        <v>90</v>
      </c>
      <c r="B105" s="1" t="s">
        <v>135</v>
      </c>
      <c r="C105" s="1" t="s">
        <v>78</v>
      </c>
      <c r="D105" s="1" t="s">
        <v>133</v>
      </c>
      <c r="E105" s="1">
        <v>5.25</v>
      </c>
      <c r="F105" s="1">
        <v>26</v>
      </c>
      <c r="G105" s="2">
        <f>IF(C105="MOUSE",(F105-E105)/48,IF(C105="RAT",(F105-E105)/45.6,IF(C105="HUMAN",(F105-E105)/122.5)))</f>
        <v>0.45504385964912281</v>
      </c>
      <c r="H105" s="1">
        <v>8</v>
      </c>
      <c r="I105" s="1" t="s">
        <v>147</v>
      </c>
    </row>
    <row r="106" spans="1:9" x14ac:dyDescent="0.3">
      <c r="A106" s="1" t="s">
        <v>92</v>
      </c>
      <c r="B106" s="1" t="s">
        <v>6</v>
      </c>
      <c r="C106" s="1" t="s">
        <v>87</v>
      </c>
      <c r="D106" s="1" t="s">
        <v>133</v>
      </c>
      <c r="E106" s="1">
        <v>6</v>
      </c>
      <c r="F106" s="1">
        <v>24</v>
      </c>
      <c r="G106" s="2">
        <f>IF(C106="MOUSE",(F106-E106)/48,IF(C106="RAT",(F106-E106)/45.6,IF(C106="HUMAN",(F106-E106)/122.5)))</f>
        <v>0.375</v>
      </c>
      <c r="H106" s="1">
        <v>10</v>
      </c>
      <c r="I106" s="1" t="s">
        <v>146</v>
      </c>
    </row>
    <row r="107" spans="1:9" x14ac:dyDescent="0.3">
      <c r="A107" s="1" t="s">
        <v>93</v>
      </c>
      <c r="B107" s="1" t="s">
        <v>136</v>
      </c>
      <c r="C107" s="1" t="s">
        <v>112</v>
      </c>
      <c r="D107" s="1" t="s">
        <v>123</v>
      </c>
      <c r="E107" s="1">
        <v>44</v>
      </c>
      <c r="F107" s="1">
        <v>83</v>
      </c>
      <c r="G107" s="2">
        <f>IF(C107="MOUSE",(F107-E107)/48,IF(C107="RAT",(F107-E107)/45.6,IF(C107="HUMAN",(F107-E107)/122.5)))</f>
        <v>0.3183673469387755</v>
      </c>
      <c r="H107" s="1">
        <v>1202</v>
      </c>
      <c r="I107" s="1" t="s">
        <v>148</v>
      </c>
    </row>
    <row r="108" spans="1:9" x14ac:dyDescent="0.3">
      <c r="A108" s="1" t="s">
        <v>94</v>
      </c>
      <c r="B108" s="1" t="s">
        <v>137</v>
      </c>
      <c r="C108" s="1" t="s">
        <v>112</v>
      </c>
      <c r="D108" s="1" t="s">
        <v>123</v>
      </c>
      <c r="E108" s="1">
        <v>45</v>
      </c>
      <c r="F108" s="1">
        <v>79</v>
      </c>
      <c r="G108" s="2">
        <f>IF(C108="MOUSE",(F108-E108)/48,IF(C108="RAT",(F108-E108)/45.6,IF(C108="HUMAN",(F108-E108)/122.5)))</f>
        <v>0.27755102040816326</v>
      </c>
      <c r="H108" s="1">
        <v>214</v>
      </c>
      <c r="I108" s="1" t="s">
        <v>148</v>
      </c>
    </row>
    <row r="109" spans="1:9" x14ac:dyDescent="0.3">
      <c r="A109" s="1" t="s">
        <v>95</v>
      </c>
      <c r="B109" s="1" t="s">
        <v>1</v>
      </c>
      <c r="C109" s="1" t="s">
        <v>78</v>
      </c>
      <c r="D109" s="1" t="s">
        <v>133</v>
      </c>
      <c r="E109" s="1">
        <v>6</v>
      </c>
      <c r="F109" s="1">
        <v>28</v>
      </c>
      <c r="G109" s="2">
        <f>IF(C109="MOUSE",(F109-E109)/48,IF(C109="RAT",(F109-E109)/45.6,IF(C109="HUMAN",(F109-E109)/122.5)))</f>
        <v>0.48245614035087719</v>
      </c>
      <c r="H109" s="1">
        <v>9</v>
      </c>
      <c r="I109" s="1" t="s">
        <v>145</v>
      </c>
    </row>
    <row r="110" spans="1:9" x14ac:dyDescent="0.3">
      <c r="A110" s="1" t="s">
        <v>96</v>
      </c>
      <c r="B110" s="1" t="s">
        <v>16</v>
      </c>
      <c r="C110" s="1" t="s">
        <v>87</v>
      </c>
      <c r="D110" s="1" t="s">
        <v>133</v>
      </c>
      <c r="E110" s="1">
        <v>3</v>
      </c>
      <c r="F110" s="1">
        <v>21</v>
      </c>
      <c r="G110" s="2">
        <f>IF(C110="MOUSE",(F110-E110)/48,IF(C110="RAT",(F110-E110)/45.6,IF(C110="HUMAN",(F110-E110)/122.5)))</f>
        <v>0.375</v>
      </c>
      <c r="H110" s="1">
        <v>7</v>
      </c>
      <c r="I110" s="1" t="s">
        <v>146</v>
      </c>
    </row>
    <row r="111" spans="1:9" x14ac:dyDescent="0.3">
      <c r="A111" s="1" t="s">
        <v>97</v>
      </c>
      <c r="B111" s="1" t="s">
        <v>98</v>
      </c>
      <c r="C111" s="1" t="s">
        <v>112</v>
      </c>
      <c r="D111" s="1" t="s">
        <v>123</v>
      </c>
      <c r="E111" s="1">
        <v>20</v>
      </c>
      <c r="F111" s="1">
        <v>78</v>
      </c>
      <c r="G111" s="2">
        <f>IF(C111="MOUSE",(F111-E111)/48,IF(C111="RAT",(F111-E111)/45.6,IF(C111="HUMAN",(F111-E111)/122.5)))</f>
        <v>0.47346938775510206</v>
      </c>
      <c r="H111" s="1">
        <v>244</v>
      </c>
      <c r="I111" s="1" t="s">
        <v>148</v>
      </c>
    </row>
    <row r="112" spans="1:9" x14ac:dyDescent="0.3">
      <c r="A112" s="1" t="s">
        <v>99</v>
      </c>
      <c r="B112" s="1" t="s">
        <v>1</v>
      </c>
      <c r="C112" s="1" t="s">
        <v>87</v>
      </c>
      <c r="D112" s="1" t="s">
        <v>123</v>
      </c>
      <c r="E112" s="1">
        <v>3</v>
      </c>
      <c r="F112" s="1">
        <v>29</v>
      </c>
      <c r="G112" s="2">
        <f>IF(C112="MOUSE",(F112-E112)/48,IF(C112="RAT",(F112-E112)/45.6,IF(C112="HUMAN",(F112-E112)/122.5)))</f>
        <v>0.54166666666666663</v>
      </c>
      <c r="H112" s="1">
        <v>17</v>
      </c>
      <c r="I112" s="1" t="s">
        <v>146</v>
      </c>
    </row>
    <row r="113" spans="1:9" x14ac:dyDescent="0.3">
      <c r="A113" s="1" t="s">
        <v>100</v>
      </c>
      <c r="B113" s="1" t="s">
        <v>98</v>
      </c>
      <c r="C113" s="1" t="s">
        <v>112</v>
      </c>
      <c r="D113" s="1" t="s">
        <v>123</v>
      </c>
      <c r="E113" s="1">
        <v>52</v>
      </c>
      <c r="F113" s="1">
        <v>87</v>
      </c>
      <c r="G113" s="2">
        <f>IF(C113="MOUSE",(F113-E113)/48,IF(C113="RAT",(F113-E113)/45.6,IF(C113="HUMAN",(F113-E113)/122.5)))</f>
        <v>0.2857142857142857</v>
      </c>
      <c r="H113" s="1">
        <v>104</v>
      </c>
      <c r="I113" s="1" t="s">
        <v>148</v>
      </c>
    </row>
    <row r="114" spans="1:9" x14ac:dyDescent="0.3">
      <c r="A114" s="1" t="s">
        <v>101</v>
      </c>
      <c r="B114" s="1" t="s">
        <v>1</v>
      </c>
      <c r="C114" s="1" t="s">
        <v>78</v>
      </c>
      <c r="D114" s="1" t="s">
        <v>133</v>
      </c>
      <c r="E114" s="1">
        <v>6</v>
      </c>
      <c r="F114" s="1">
        <v>24</v>
      </c>
      <c r="G114" s="2">
        <f>IF(C114="MOUSE",(F114-E114)/48,IF(C114="RAT",(F114-E114)/45.6,IF(C114="HUMAN",(F114-E114)/122.5)))</f>
        <v>0.39473684210526316</v>
      </c>
      <c r="H114" s="1">
        <v>12</v>
      </c>
      <c r="I114" s="1" t="s">
        <v>146</v>
      </c>
    </row>
    <row r="115" spans="1:9" x14ac:dyDescent="0.3">
      <c r="A115" s="1" t="s">
        <v>101</v>
      </c>
      <c r="B115" s="1" t="s">
        <v>16</v>
      </c>
      <c r="C115" s="1" t="s">
        <v>78</v>
      </c>
      <c r="D115" s="1" t="s">
        <v>133</v>
      </c>
      <c r="E115" s="1">
        <v>6</v>
      </c>
      <c r="F115" s="1">
        <v>24</v>
      </c>
      <c r="G115" s="2">
        <f>IF(C115="MOUSE",(F115-E115)/48,IF(C115="RAT",(F115-E115)/45.6,IF(C115="HUMAN",(F115-E115)/122.5)))</f>
        <v>0.39473684210526316</v>
      </c>
      <c r="H115" s="1">
        <v>12</v>
      </c>
      <c r="I115" s="1" t="s">
        <v>146</v>
      </c>
    </row>
    <row r="116" spans="1:9" x14ac:dyDescent="0.3">
      <c r="A116" s="1" t="s">
        <v>102</v>
      </c>
      <c r="B116" s="1" t="s">
        <v>138</v>
      </c>
      <c r="C116" s="1" t="s">
        <v>87</v>
      </c>
      <c r="D116" s="1" t="s">
        <v>123</v>
      </c>
      <c r="E116" s="1">
        <v>2</v>
      </c>
      <c r="F116" s="1">
        <v>12</v>
      </c>
      <c r="G116" s="2">
        <f>IF(C116="MOUSE",(F116-E116)/48,IF(C116="RAT",(F116-E116)/45.6,IF(C116="HUMAN",(F116-E116)/122.5)))</f>
        <v>0.20833333333333334</v>
      </c>
      <c r="H116" s="1">
        <v>12</v>
      </c>
      <c r="I116" s="1" t="s">
        <v>146</v>
      </c>
    </row>
    <row r="117" spans="1:9" x14ac:dyDescent="0.3">
      <c r="A117" s="1" t="s">
        <v>103</v>
      </c>
      <c r="B117" s="1" t="s">
        <v>104</v>
      </c>
      <c r="C117" s="1" t="s">
        <v>87</v>
      </c>
      <c r="D117" s="1" t="s">
        <v>123</v>
      </c>
      <c r="E117" s="1">
        <v>2</v>
      </c>
      <c r="F117" s="1">
        <v>12</v>
      </c>
      <c r="G117" s="2">
        <f>IF(C117="MOUSE",(F117-E117)/48,IF(C117="RAT",(F117-E117)/45.6,IF(C117="HUMAN",(F117-E117)/122.5)))</f>
        <v>0.20833333333333334</v>
      </c>
      <c r="H117" s="1">
        <v>8</v>
      </c>
      <c r="I117" s="1" t="s">
        <v>146</v>
      </c>
    </row>
    <row r="118" spans="1:9" x14ac:dyDescent="0.3">
      <c r="A118" s="1" t="s">
        <v>105</v>
      </c>
      <c r="B118" s="1" t="s">
        <v>98</v>
      </c>
      <c r="C118" s="1" t="s">
        <v>112</v>
      </c>
      <c r="D118" s="1" t="s">
        <v>123</v>
      </c>
      <c r="E118" s="1">
        <v>24</v>
      </c>
      <c r="F118" s="1">
        <v>93</v>
      </c>
      <c r="G118" s="2">
        <f>IF(C118="MOUSE",(F118-E118)/48,IF(C118="RAT",(F118-E118)/45.6,IF(C118="HUMAN",(F118-E118)/122.5)))</f>
        <v>0.56326530612244896</v>
      </c>
      <c r="H118" s="1">
        <v>42</v>
      </c>
      <c r="I118" s="1" t="s">
        <v>145</v>
      </c>
    </row>
    <row r="119" spans="1:9" x14ac:dyDescent="0.3">
      <c r="A119" s="1" t="s">
        <v>106</v>
      </c>
      <c r="B119" s="1" t="s">
        <v>1</v>
      </c>
      <c r="C119" s="1" t="s">
        <v>87</v>
      </c>
      <c r="D119" s="1" t="s">
        <v>133</v>
      </c>
      <c r="E119" s="1">
        <v>5</v>
      </c>
      <c r="F119" s="1">
        <v>15</v>
      </c>
      <c r="G119" s="2">
        <f>IF(C119="MOUSE",(F119-E119)/48,IF(C119="RAT",(F119-E119)/45.6,IF(C119="HUMAN",(F119-E119)/122.5)))</f>
        <v>0.20833333333333334</v>
      </c>
      <c r="H119" s="1">
        <v>11</v>
      </c>
      <c r="I119" s="1" t="s">
        <v>146</v>
      </c>
    </row>
    <row r="120" spans="1:9" x14ac:dyDescent="0.3">
      <c r="A120" s="1" t="s">
        <v>107</v>
      </c>
      <c r="B120" s="1" t="s">
        <v>139</v>
      </c>
      <c r="C120" s="1" t="s">
        <v>87</v>
      </c>
      <c r="D120" s="1" t="s">
        <v>133</v>
      </c>
      <c r="E120" s="1">
        <v>2</v>
      </c>
      <c r="F120" s="1">
        <v>20</v>
      </c>
      <c r="G120" s="2">
        <f>IF(C120="MOUSE",(F120-E120)/48,IF(C120="RAT",(F120-E120)/45.6,IF(C120="HUMAN",(F120-E120)/122.5)))</f>
        <v>0.375</v>
      </c>
      <c r="H120" s="1">
        <v>135</v>
      </c>
      <c r="I120" s="1" t="s">
        <v>146</v>
      </c>
    </row>
    <row r="121" spans="1:9" x14ac:dyDescent="0.3">
      <c r="A121" s="1" t="s">
        <v>108</v>
      </c>
      <c r="B121" s="1" t="s">
        <v>80</v>
      </c>
      <c r="C121" s="1" t="s">
        <v>87</v>
      </c>
      <c r="D121" s="1" t="s">
        <v>123</v>
      </c>
      <c r="E121" s="1">
        <v>2</v>
      </c>
      <c r="F121" s="1">
        <v>25</v>
      </c>
      <c r="G121" s="2">
        <f>IF(C121="MOUSE",(F121-E121)/48,IF(C121="RAT",(F121-E121)/45.6,IF(C121="HUMAN",(F121-E121)/122.5)))</f>
        <v>0.47916666666666669</v>
      </c>
      <c r="H121" s="1">
        <v>40</v>
      </c>
      <c r="I121" s="1" t="s">
        <v>145</v>
      </c>
    </row>
    <row r="122" spans="1:9" x14ac:dyDescent="0.3">
      <c r="A122" s="1" t="s">
        <v>109</v>
      </c>
      <c r="B122" s="1" t="s">
        <v>149</v>
      </c>
      <c r="C122" s="1" t="s">
        <v>87</v>
      </c>
      <c r="D122" s="1" t="s">
        <v>133</v>
      </c>
      <c r="E122" s="1">
        <v>2</v>
      </c>
      <c r="F122" s="1">
        <v>24</v>
      </c>
      <c r="G122" s="2">
        <f>IF(C122="MOUSE",(F122-E122)/48,IF(C122="RAT",(F122-E122)/45.6,IF(C122="HUMAN",(F122-E122)/122.5)))</f>
        <v>0.45833333333333331</v>
      </c>
      <c r="H122" s="1">
        <v>12</v>
      </c>
      <c r="I122" s="1" t="s">
        <v>146</v>
      </c>
    </row>
    <row r="123" spans="1:9" x14ac:dyDescent="0.3">
      <c r="A123" s="1" t="s">
        <v>110</v>
      </c>
      <c r="B123" s="1" t="s">
        <v>35</v>
      </c>
      <c r="C123" s="1" t="s">
        <v>87</v>
      </c>
      <c r="D123" s="1" t="s">
        <v>123</v>
      </c>
      <c r="E123" s="1">
        <v>4.5</v>
      </c>
      <c r="F123" s="1">
        <v>24</v>
      </c>
      <c r="G123" s="2">
        <f>IF(C123="MOUSE",(F123-E123)/48,IF(C123="RAT",(F123-E123)/45.6,IF(C123="HUMAN",(F123-E123)/122.5)))</f>
        <v>0.40625</v>
      </c>
      <c r="H123" s="1">
        <v>9</v>
      </c>
      <c r="I123" s="1" t="s">
        <v>147</v>
      </c>
    </row>
    <row r="124" spans="1:9" x14ac:dyDescent="0.3">
      <c r="A124" s="1" t="s">
        <v>111</v>
      </c>
      <c r="B124" s="1" t="s">
        <v>140</v>
      </c>
      <c r="C124" s="1" t="s">
        <v>112</v>
      </c>
      <c r="D124" s="1" t="s">
        <v>133</v>
      </c>
      <c r="E124" s="1">
        <v>23</v>
      </c>
      <c r="F124" s="1">
        <v>85</v>
      </c>
      <c r="G124" s="2">
        <f>IF(C124="MOUSE",(F124-E124)/48,IF(C124="RAT",(F124-E124)/45.6,IF(C124="HUMAN",(F124-E124)/122.5)))</f>
        <v>0.5061224489795918</v>
      </c>
      <c r="H124" s="1">
        <v>17</v>
      </c>
      <c r="I124" s="1" t="s">
        <v>148</v>
      </c>
    </row>
    <row r="125" spans="1:9" x14ac:dyDescent="0.3">
      <c r="A125" s="1" t="s">
        <v>113</v>
      </c>
      <c r="B125" s="1" t="s">
        <v>6</v>
      </c>
      <c r="C125" s="1" t="s">
        <v>78</v>
      </c>
      <c r="D125" s="1" t="s">
        <v>133</v>
      </c>
      <c r="E125" s="1">
        <v>8</v>
      </c>
      <c r="F125" s="1">
        <v>24</v>
      </c>
      <c r="G125" s="2">
        <f>IF(C125="MOUSE",(F125-E125)/48,IF(C125="RAT",(F125-E125)/45.6,IF(C125="HUMAN",(F125-E125)/122.5)))</f>
        <v>0.35087719298245612</v>
      </c>
      <c r="H125" s="1">
        <v>58</v>
      </c>
      <c r="I125" s="1" t="s">
        <v>145</v>
      </c>
    </row>
    <row r="126" spans="1:9" x14ac:dyDescent="0.3">
      <c r="A126" s="1" t="s">
        <v>114</v>
      </c>
      <c r="B126" s="1" t="s">
        <v>1</v>
      </c>
      <c r="C126" s="1" t="s">
        <v>87</v>
      </c>
      <c r="D126" s="1" t="s">
        <v>123</v>
      </c>
      <c r="E126" s="1">
        <v>3</v>
      </c>
      <c r="F126" s="1">
        <v>18</v>
      </c>
      <c r="G126" s="2">
        <f>IF(C126="MOUSE",(F126-E126)/48,IF(C126="RAT",(F126-E126)/45.6,IF(C126="HUMAN",(F126-E126)/122.5)))</f>
        <v>0.3125</v>
      </c>
      <c r="H126" s="1">
        <v>6</v>
      </c>
      <c r="I126" s="1" t="s">
        <v>148</v>
      </c>
    </row>
    <row r="127" spans="1:9" x14ac:dyDescent="0.3">
      <c r="A127" s="1" t="s">
        <v>115</v>
      </c>
      <c r="B127" s="1" t="s">
        <v>1</v>
      </c>
      <c r="C127" s="1" t="s">
        <v>87</v>
      </c>
      <c r="D127" s="1" t="s">
        <v>133</v>
      </c>
      <c r="E127" s="1">
        <v>6</v>
      </c>
      <c r="F127" s="1">
        <v>24</v>
      </c>
      <c r="G127" s="2">
        <f>IF(C127="MOUSE",(F127-E127)/48,IF(C127="RAT",(F127-E127)/45.6,IF(C127="HUMAN",(F127-E127)/122.5)))</f>
        <v>0.375</v>
      </c>
      <c r="H127" s="1">
        <v>9</v>
      </c>
      <c r="I127" s="1" t="s">
        <v>146</v>
      </c>
    </row>
    <row r="128" spans="1:9" x14ac:dyDescent="0.3">
      <c r="A128" s="1" t="s">
        <v>116</v>
      </c>
      <c r="B128" s="1" t="s">
        <v>1</v>
      </c>
      <c r="C128" s="1" t="s">
        <v>87</v>
      </c>
      <c r="D128" s="1" t="s">
        <v>123</v>
      </c>
      <c r="E128" s="1">
        <v>3</v>
      </c>
      <c r="F128" s="1">
        <v>24</v>
      </c>
      <c r="G128" s="2">
        <f>IF(C128="MOUSE",(F128-E128)/48,IF(C128="RAT",(F128-E128)/45.6,IF(C128="HUMAN",(F128-E128)/122.5)))</f>
        <v>0.4375</v>
      </c>
      <c r="H128" s="1">
        <v>24</v>
      </c>
      <c r="I128" s="1" t="s">
        <v>146</v>
      </c>
    </row>
    <row r="129" spans="1:9" x14ac:dyDescent="0.3">
      <c r="A129" s="1" t="s">
        <v>117</v>
      </c>
      <c r="B129" s="1" t="s">
        <v>6</v>
      </c>
      <c r="C129" s="1" t="s">
        <v>87</v>
      </c>
      <c r="D129" s="1" t="s">
        <v>133</v>
      </c>
      <c r="E129" s="1">
        <v>3</v>
      </c>
      <c r="F129" s="1">
        <v>22</v>
      </c>
      <c r="G129" s="2">
        <f>IF(C129="MOUSE",(F129-E129)/48,IF(C129="RAT",(F129-E129)/45.6,IF(C129="HUMAN",(F129-E129)/122.5)))</f>
        <v>0.39583333333333331</v>
      </c>
      <c r="H129" s="1">
        <v>6</v>
      </c>
      <c r="I129" s="1" t="s">
        <v>146</v>
      </c>
    </row>
  </sheetData>
  <conditionalFormatting sqref="G3:G129">
    <cfRule type="colorScale" priority="1">
      <colorScale>
        <cfvo type="num" val="0"/>
        <cfvo type="num" val="1"/>
        <color theme="0"/>
        <color rgb="FFFF0000"/>
      </colorScale>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Palmer</dc:creator>
  <cp:lastModifiedBy>Daniel Palmer</cp:lastModifiedBy>
  <dcterms:created xsi:type="dcterms:W3CDTF">2019-10-22T08:16:16Z</dcterms:created>
  <dcterms:modified xsi:type="dcterms:W3CDTF">2020-10-15T09:28:45Z</dcterms:modified>
</cp:coreProperties>
</file>