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GuruSeenu\GuruSeenu\Aging\006908\"/>
    </mc:Choice>
  </mc:AlternateContent>
  <bookViews>
    <workbookView xWindow="0" yWindow="0" windowWidth="23040" windowHeight="9420"/>
  </bookViews>
  <sheets>
    <sheet name="RCC group" sheetId="1" r:id="rId1"/>
    <sheet name="Control group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" i="1" l="1"/>
  <c r="G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G92" i="1" s="1"/>
  <c r="E93" i="1"/>
  <c r="G93" i="1" s="1"/>
  <c r="E94" i="1"/>
  <c r="G94" i="1" s="1"/>
  <c r="E95" i="1"/>
  <c r="G95" i="1" s="1"/>
  <c r="E96" i="1"/>
  <c r="G96" i="1" s="1"/>
  <c r="E97" i="1"/>
  <c r="G97" i="1" s="1"/>
  <c r="E98" i="1"/>
  <c r="G98" i="1" s="1"/>
  <c r="E99" i="1"/>
  <c r="G99" i="1" s="1"/>
  <c r="E100" i="1"/>
  <c r="G100" i="1" s="1"/>
  <c r="E101" i="1"/>
  <c r="G101" i="1" s="1"/>
  <c r="E102" i="1"/>
  <c r="G102" i="1" s="1"/>
  <c r="E103" i="1"/>
  <c r="G103" i="1" s="1"/>
  <c r="E104" i="1"/>
  <c r="G104" i="1" s="1"/>
  <c r="E105" i="1"/>
  <c r="G105" i="1" s="1"/>
  <c r="E106" i="1"/>
  <c r="G106" i="1" s="1"/>
  <c r="E107" i="1"/>
  <c r="G107" i="1" s="1"/>
  <c r="E108" i="1"/>
  <c r="G108" i="1" s="1"/>
  <c r="E109" i="1"/>
  <c r="G109" i="1" s="1"/>
  <c r="E110" i="1"/>
  <c r="G110" i="1" s="1"/>
  <c r="E3" i="2"/>
  <c r="G3" i="2" s="1"/>
  <c r="E4" i="2"/>
  <c r="G4" i="2" s="1"/>
  <c r="E5" i="2"/>
  <c r="G5" i="2" s="1"/>
  <c r="E6" i="2"/>
  <c r="G6" i="2" s="1"/>
  <c r="E7" i="2"/>
  <c r="G7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40" i="2"/>
  <c r="G40" i="2" s="1"/>
  <c r="E41" i="2"/>
  <c r="G41" i="2" s="1"/>
  <c r="E42" i="2"/>
  <c r="G42" i="2" s="1"/>
  <c r="E43" i="2"/>
  <c r="G43" i="2" s="1"/>
  <c r="E44" i="2"/>
  <c r="G44" i="2" s="1"/>
  <c r="E45" i="2"/>
  <c r="G45" i="2" s="1"/>
  <c r="E46" i="2"/>
  <c r="G46" i="2" s="1"/>
  <c r="E47" i="2"/>
  <c r="G47" i="2" s="1"/>
  <c r="E48" i="2"/>
  <c r="G48" i="2" s="1"/>
  <c r="E49" i="2"/>
  <c r="G49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</calcChain>
</file>

<file path=xl/sharedStrings.xml><?xml version="1.0" encoding="utf-8"?>
<sst xmlns="http://schemas.openxmlformats.org/spreadsheetml/2006/main" count="442" uniqueCount="169">
  <si>
    <t>Sample Number</t>
  </si>
  <si>
    <t>Sex(male=1 female=2)</t>
  </si>
  <si>
    <t>Age</t>
  </si>
  <si>
    <r>
      <rPr>
        <b/>
        <sz val="11"/>
        <rFont val="宋体"/>
        <charset val="134"/>
      </rPr>
      <t>局部侵袭</t>
    </r>
  </si>
  <si>
    <t>Hepatic Function</t>
  </si>
  <si>
    <t>GLU</t>
  </si>
  <si>
    <t>Renal Function</t>
  </si>
  <si>
    <t>Routine Urine Test</t>
  </si>
  <si>
    <t>Number</t>
  </si>
  <si>
    <t>miR484</t>
  </si>
  <si>
    <t>miR155</t>
  </si>
  <si>
    <t>ΔCT</t>
  </si>
  <si>
    <t>Median(Control Group)</t>
  </si>
  <si>
    <r>
      <rPr>
        <sz val="10"/>
        <rFont val="Times New Roman"/>
        <family val="1"/>
      </rPr>
      <t>2</t>
    </r>
    <r>
      <rPr>
        <vertAlign val="superscript"/>
        <sz val="10"/>
        <rFont val="Times New Roman"/>
        <family val="1"/>
      </rPr>
      <t>-ΔΔCT</t>
    </r>
  </si>
  <si>
    <t>Fuhrman Classification</t>
  </si>
  <si>
    <r>
      <rPr>
        <b/>
        <sz val="11"/>
        <rFont val="Times New Roman"/>
        <family val="1"/>
      </rPr>
      <t>Fuhrman Classification</t>
    </r>
    <r>
      <rPr>
        <b/>
        <sz val="11"/>
        <rFont val="宋体"/>
        <charset val="134"/>
      </rPr>
      <t>（</t>
    </r>
    <r>
      <rPr>
        <b/>
        <sz val="11"/>
        <rFont val="Times New Roman"/>
        <family val="1"/>
      </rPr>
      <t>1+2=1,3+4=2)</t>
    </r>
  </si>
  <si>
    <t>Size(cm)</t>
  </si>
  <si>
    <r>
      <rPr>
        <b/>
        <sz val="11"/>
        <rFont val="宋体"/>
        <charset val="134"/>
      </rPr>
      <t>肾盂输尿管</t>
    </r>
  </si>
  <si>
    <r>
      <rPr>
        <b/>
        <sz val="11"/>
        <rFont val="宋体"/>
        <charset val="134"/>
      </rPr>
      <t>肾被膜</t>
    </r>
  </si>
  <si>
    <r>
      <rPr>
        <b/>
        <sz val="11"/>
        <rFont val="宋体"/>
        <charset val="134"/>
      </rPr>
      <t>肾周脂肪</t>
    </r>
  </si>
  <si>
    <r>
      <rPr>
        <b/>
        <sz val="11"/>
        <rFont val="宋体"/>
        <charset val="134"/>
      </rPr>
      <t>肾上腺</t>
    </r>
  </si>
  <si>
    <r>
      <rPr>
        <b/>
        <sz val="11"/>
        <rFont val="宋体"/>
        <charset val="134"/>
      </rPr>
      <t>肾静脉癌栓</t>
    </r>
  </si>
  <si>
    <t>AJCC Caner Stage</t>
  </si>
  <si>
    <t>AJCC Cancer Stage (1+2=1,3+4=2)</t>
  </si>
  <si>
    <t>ALT</t>
  </si>
  <si>
    <t>AST</t>
  </si>
  <si>
    <t>ALB</t>
  </si>
  <si>
    <t>Cho</t>
  </si>
  <si>
    <t>TG</t>
  </si>
  <si>
    <t>Creatinine</t>
  </si>
  <si>
    <t>Urea Nitrogen</t>
  </si>
  <si>
    <t>Cystatin C</t>
  </si>
  <si>
    <t>WBC</t>
  </si>
  <si>
    <t>RBC</t>
  </si>
  <si>
    <t>R1</t>
  </si>
  <si>
    <t>R2</t>
  </si>
  <si>
    <t>R3</t>
  </si>
  <si>
    <t>1</t>
  </si>
  <si>
    <r>
      <rPr>
        <sz val="11"/>
        <rFont val="宋体"/>
        <charset val="134"/>
      </rPr>
      <t>紧邻肾被膜</t>
    </r>
  </si>
  <si>
    <t>R4</t>
  </si>
  <si>
    <t>2</t>
  </si>
  <si>
    <t>R5</t>
  </si>
  <si>
    <r>
      <rPr>
        <sz val="11"/>
        <rFont val="宋体"/>
        <charset val="134"/>
      </rPr>
      <t>累及肾盂</t>
    </r>
  </si>
  <si>
    <t>R6</t>
  </si>
  <si>
    <t>R7</t>
  </si>
  <si>
    <t>R8</t>
  </si>
  <si>
    <t>R9</t>
  </si>
  <si>
    <t>R10</t>
  </si>
  <si>
    <t>R11</t>
  </si>
  <si>
    <t>R14</t>
  </si>
  <si>
    <r>
      <rPr>
        <sz val="11"/>
        <rFont val="宋体"/>
        <charset val="134"/>
      </rPr>
      <t>右肾静脉及下腔静脉癌栓</t>
    </r>
  </si>
  <si>
    <t>R15</t>
  </si>
  <si>
    <t>R20</t>
  </si>
  <si>
    <t>+</t>
  </si>
  <si>
    <t>R21</t>
  </si>
  <si>
    <t>R22</t>
  </si>
  <si>
    <t>R23</t>
  </si>
  <si>
    <t>R24</t>
  </si>
  <si>
    <r>
      <rPr>
        <sz val="11"/>
        <rFont val="宋体"/>
        <charset val="134"/>
      </rPr>
      <t>邻近肾盂组织</t>
    </r>
  </si>
  <si>
    <r>
      <rPr>
        <sz val="11"/>
        <rFont val="宋体"/>
        <charset val="134"/>
      </rPr>
      <t>侵及肾被膜</t>
    </r>
  </si>
  <si>
    <t>R26</t>
  </si>
  <si>
    <t>R27</t>
  </si>
  <si>
    <t>R28</t>
  </si>
  <si>
    <r>
      <rPr>
        <sz val="11"/>
        <rFont val="宋体"/>
        <charset val="134"/>
      </rPr>
      <t>肾静脉及下腔静脉癌栓</t>
    </r>
  </si>
  <si>
    <t>R29</t>
  </si>
  <si>
    <t>R31</t>
  </si>
  <si>
    <t>R32</t>
  </si>
  <si>
    <t>R34</t>
  </si>
  <si>
    <t>R35</t>
  </si>
  <si>
    <t>3</t>
  </si>
  <si>
    <t>R36</t>
  </si>
  <si>
    <t>R37</t>
  </si>
  <si>
    <r>
      <rPr>
        <sz val="11"/>
        <rFont val="Times New Roman"/>
        <family val="1"/>
      </rPr>
      <t>CT</t>
    </r>
    <r>
      <rPr>
        <sz val="11"/>
        <rFont val="宋体"/>
        <charset val="134"/>
      </rPr>
      <t>：深静脉内疑似充盈缺损</t>
    </r>
  </si>
  <si>
    <t>R38</t>
  </si>
  <si>
    <t>R39</t>
  </si>
  <si>
    <t>R40</t>
  </si>
  <si>
    <t>R41</t>
  </si>
  <si>
    <t>R43</t>
  </si>
  <si>
    <t>R45</t>
  </si>
  <si>
    <t>R46</t>
  </si>
  <si>
    <t>R47</t>
  </si>
  <si>
    <r>
      <rPr>
        <sz val="11"/>
        <rFont val="宋体"/>
        <charset val="134"/>
      </rPr>
      <t>累及肾被膜</t>
    </r>
  </si>
  <si>
    <t>R49</t>
  </si>
  <si>
    <r>
      <rPr>
        <sz val="11"/>
        <rFont val="宋体"/>
        <charset val="134"/>
      </rPr>
      <t>紧邻肾盂</t>
    </r>
  </si>
  <si>
    <t>R50</t>
  </si>
  <si>
    <t>R51</t>
  </si>
  <si>
    <t>R53</t>
  </si>
  <si>
    <t>R54</t>
  </si>
  <si>
    <t>R55</t>
  </si>
  <si>
    <t>R57</t>
  </si>
  <si>
    <t>R58</t>
  </si>
  <si>
    <r>
      <rPr>
        <sz val="11"/>
        <rFont val="宋体"/>
        <charset val="134"/>
      </rPr>
      <t>邻近肾被膜</t>
    </r>
  </si>
  <si>
    <t>R59</t>
  </si>
  <si>
    <t>R61</t>
  </si>
  <si>
    <t>R63</t>
  </si>
  <si>
    <t>R64</t>
  </si>
  <si>
    <t>R65</t>
  </si>
  <si>
    <t>R67</t>
  </si>
  <si>
    <r>
      <rPr>
        <sz val="11"/>
        <rFont val="宋体"/>
        <charset val="134"/>
      </rPr>
      <t>侵及肾盂</t>
    </r>
  </si>
  <si>
    <t>R68</t>
  </si>
  <si>
    <t>R69</t>
  </si>
  <si>
    <r>
      <rPr>
        <sz val="11"/>
        <rFont val="宋体"/>
        <charset val="134"/>
      </rPr>
      <t>下腔静脉癌栓</t>
    </r>
  </si>
  <si>
    <t>R70</t>
  </si>
  <si>
    <t>R73</t>
  </si>
  <si>
    <t>R74</t>
  </si>
  <si>
    <r>
      <rPr>
        <sz val="11"/>
        <rFont val="宋体"/>
        <charset val="134"/>
      </rPr>
      <t>肾上腺查见转移癌</t>
    </r>
  </si>
  <si>
    <r>
      <rPr>
        <sz val="11"/>
        <rFont val="宋体"/>
        <charset val="134"/>
      </rPr>
      <t>肾静脉癌栓</t>
    </r>
  </si>
  <si>
    <t>R76</t>
  </si>
  <si>
    <t>R78</t>
  </si>
  <si>
    <r>
      <rPr>
        <sz val="11"/>
        <rFont val="宋体"/>
        <charset val="134"/>
      </rPr>
      <t>紧邻肾被膜</t>
    </r>
    <r>
      <rPr>
        <sz val="11"/>
        <rFont val="Times New Roman"/>
        <family val="1"/>
      </rPr>
      <t xml:space="preserve"> </t>
    </r>
    <r>
      <rPr>
        <sz val="11"/>
        <rFont val="宋体"/>
        <charset val="134"/>
      </rPr>
      <t>未穿透</t>
    </r>
  </si>
  <si>
    <t>R80</t>
  </si>
  <si>
    <t>R81</t>
  </si>
  <si>
    <t>R84</t>
  </si>
  <si>
    <t>R85</t>
  </si>
  <si>
    <t>R86</t>
  </si>
  <si>
    <t>R87</t>
  </si>
  <si>
    <t>R88</t>
  </si>
  <si>
    <t>R89</t>
  </si>
  <si>
    <t>R90</t>
  </si>
  <si>
    <t>R92</t>
  </si>
  <si>
    <t>R93</t>
  </si>
  <si>
    <t>R95</t>
  </si>
  <si>
    <t>R97</t>
  </si>
  <si>
    <t>R98</t>
  </si>
  <si>
    <t>R99</t>
  </si>
  <si>
    <t>R100</t>
  </si>
  <si>
    <t>R103</t>
  </si>
  <si>
    <t>R104</t>
  </si>
  <si>
    <t>R105</t>
  </si>
  <si>
    <t>R106</t>
  </si>
  <si>
    <t>R107</t>
  </si>
  <si>
    <t>R109</t>
  </si>
  <si>
    <t>R110</t>
  </si>
  <si>
    <r>
      <rPr>
        <sz val="11"/>
        <rFont val="宋体"/>
        <charset val="134"/>
      </rPr>
      <t>局灶性侵及肾被膜</t>
    </r>
  </si>
  <si>
    <r>
      <rPr>
        <sz val="11"/>
        <rFont val="宋体"/>
        <charset val="134"/>
      </rPr>
      <t>肾静脉及下腔静脉癌栓形成</t>
    </r>
  </si>
  <si>
    <t>R114</t>
  </si>
  <si>
    <t>R115</t>
  </si>
  <si>
    <t>R118</t>
  </si>
  <si>
    <t>R120</t>
  </si>
  <si>
    <t>R121</t>
  </si>
  <si>
    <t>R122</t>
  </si>
  <si>
    <t>R123</t>
  </si>
  <si>
    <t>R124</t>
  </si>
  <si>
    <t>R125</t>
  </si>
  <si>
    <t>R126</t>
  </si>
  <si>
    <r>
      <rPr>
        <sz val="11"/>
        <rFont val="宋体"/>
        <charset val="134"/>
      </rPr>
      <t>侵及被膜</t>
    </r>
  </si>
  <si>
    <r>
      <rPr>
        <sz val="11"/>
        <rFont val="宋体"/>
        <charset val="134"/>
      </rPr>
      <t>与脂肪囊紧密相连</t>
    </r>
  </si>
  <si>
    <t>R127</t>
  </si>
  <si>
    <t>R131</t>
  </si>
  <si>
    <t>R133</t>
  </si>
  <si>
    <t>R134</t>
  </si>
  <si>
    <t>R135</t>
  </si>
  <si>
    <t>R136</t>
  </si>
  <si>
    <t>R137</t>
  </si>
  <si>
    <t>R138</t>
  </si>
  <si>
    <t>R139</t>
  </si>
  <si>
    <t>R140</t>
  </si>
  <si>
    <t>R142</t>
  </si>
  <si>
    <t>R144</t>
  </si>
  <si>
    <t>R145</t>
  </si>
  <si>
    <t>R147</t>
  </si>
  <si>
    <t>R148</t>
  </si>
  <si>
    <t>R149</t>
  </si>
  <si>
    <t>R150</t>
  </si>
  <si>
    <t>R152</t>
  </si>
  <si>
    <t>mi155</t>
  </si>
  <si>
    <t>Median</t>
  </si>
  <si>
    <r>
      <rPr>
        <sz val="10"/>
        <rFont val="Microsoft Sans Serif"/>
        <family val="2"/>
        <charset val="134"/>
      </rPr>
      <t>2</t>
    </r>
    <r>
      <rPr>
        <vertAlign val="superscript"/>
        <sz val="10"/>
        <rFont val="Microsoft Sans Serif"/>
        <family val="2"/>
        <charset val="134"/>
      </rPr>
      <t>-ΔΔCT</t>
    </r>
  </si>
  <si>
    <t>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</si>
</sst>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0.00;\-###0.00"/>
  </numFmts>
  <fonts count="19">
    <font>
      <sz val="11"/>
      <color theme="1"/>
      <name val="Calibri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sz val="10"/>
      <color indexed="10"/>
      <name val="Microsoft Sans Serif"/>
      <family val="2"/>
      <charset val="134"/>
    </font>
    <font>
      <sz val="10"/>
      <color indexed="10"/>
      <name val="宋体"/>
      <charset val="134"/>
    </font>
    <font>
      <sz val="10"/>
      <name val="Microsoft Sans Serif"/>
      <family val="2"/>
      <charset val="134"/>
    </font>
    <font>
      <b/>
      <sz val="11"/>
      <color indexed="8"/>
      <name val="Times New Roman"/>
      <family val="1"/>
    </font>
    <font>
      <sz val="11"/>
      <color indexed="10"/>
      <name val="宋体"/>
      <charset val="134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charset val="134"/>
    </font>
    <font>
      <sz val="8.25"/>
      <name val="Microsoft Sans Serif"/>
      <family val="2"/>
      <charset val="134"/>
    </font>
    <font>
      <vertAlign val="superscript"/>
      <sz val="10"/>
      <name val="Microsoft Sans Serif"/>
      <family val="2"/>
      <charset val="134"/>
    </font>
    <font>
      <b/>
      <sz val="11"/>
      <name val="宋体"/>
      <charset val="134"/>
    </font>
    <font>
      <vertAlign val="superscript"/>
      <sz val="10"/>
      <name val="Times New Roman"/>
      <family val="1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top"/>
      <protection locked="0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0" fontId="2" fillId="0" borderId="2" xfId="0" applyFont="1" applyFill="1" applyBorder="1" applyAlignment="1"/>
    <xf numFmtId="0" fontId="3" fillId="0" borderId="0" xfId="2" applyFont="1">
      <alignment vertical="center"/>
    </xf>
    <xf numFmtId="0" fontId="3" fillId="0" borderId="1" xfId="2" applyFont="1" applyBorder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/>
    <xf numFmtId="176" fontId="5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/>
    <xf numFmtId="0" fontId="7" fillId="0" borderId="5" xfId="0" applyFont="1" applyFill="1" applyBorder="1" applyAlignment="1"/>
    <xf numFmtId="0" fontId="3" fillId="0" borderId="0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top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vertical="center"/>
    </xf>
    <xf numFmtId="0" fontId="10" fillId="0" borderId="6" xfId="0" applyFont="1" applyFill="1" applyBorder="1" applyAlignment="1" applyProtection="1">
      <alignment vertical="center"/>
      <protection locked="0"/>
    </xf>
    <xf numFmtId="176" fontId="10" fillId="0" borderId="6" xfId="1" applyNumberFormat="1" applyFont="1" applyFill="1" applyBorder="1" applyAlignment="1" applyProtection="1">
      <alignment vertical="center"/>
    </xf>
    <xf numFmtId="0" fontId="10" fillId="0" borderId="6" xfId="0" applyFont="1" applyFill="1" applyBorder="1" applyAlignment="1" applyProtection="1">
      <alignment vertical="top"/>
      <protection locked="0"/>
    </xf>
    <xf numFmtId="176" fontId="12" fillId="0" borderId="6" xfId="1" applyNumberFormat="1" applyFont="1" applyFill="1" applyBorder="1" applyAlignment="1" applyProtection="1">
      <alignment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tabSelected="1" zoomScaleSheetLayoutView="100" workbookViewId="0">
      <selection sqref="A1:A2"/>
    </sheetView>
  </sheetViews>
  <sheetFormatPr defaultColWidth="8.85546875" defaultRowHeight="15"/>
  <cols>
    <col min="1" max="1" width="9.85546875" style="17" customWidth="1"/>
    <col min="2" max="2" width="6.42578125" style="17" customWidth="1"/>
    <col min="3" max="4" width="7.140625" style="17" bestFit="1" customWidth="1"/>
    <col min="5" max="5" width="8.28515625" style="17" bestFit="1" customWidth="1"/>
    <col min="6" max="6" width="11.85546875" style="17" customWidth="1"/>
    <col min="7" max="7" width="11.28515625" style="17" customWidth="1"/>
    <col min="8" max="8" width="8.28515625" style="17" customWidth="1"/>
    <col min="9" max="9" width="7.85546875" style="17" customWidth="1"/>
    <col min="10" max="10" width="9" style="18" customWidth="1"/>
    <col min="11" max="11" width="12.7109375" style="19" customWidth="1"/>
    <col min="12" max="12" width="8" style="20" customWidth="1"/>
    <col min="13" max="13" width="11.7109375" style="21" hidden="1" customWidth="1"/>
    <col min="14" max="14" width="9" style="17" hidden="1" customWidth="1"/>
    <col min="15" max="15" width="9.85546875" style="17" hidden="1" customWidth="1"/>
    <col min="16" max="16" width="9" style="17" hidden="1" customWidth="1"/>
    <col min="17" max="17" width="11.7109375" style="22" hidden="1" customWidth="1"/>
    <col min="18" max="18" width="9" style="22" customWidth="1"/>
    <col min="19" max="19" width="9" style="17" customWidth="1"/>
    <col min="20" max="20" width="9" style="21" customWidth="1"/>
    <col min="21" max="24" width="9" style="17" customWidth="1"/>
    <col min="25" max="25" width="9" style="23" customWidth="1"/>
    <col min="26" max="26" width="9" style="21" customWidth="1"/>
    <col min="27" max="28" width="9" style="17" customWidth="1"/>
    <col min="29" max="29" width="9" style="21" customWidth="1"/>
    <col min="30" max="30" width="9" style="22" customWidth="1"/>
    <col min="31" max="16384" width="8.85546875" style="17"/>
  </cols>
  <sheetData>
    <row r="1" spans="1:30" s="16" customFormat="1" ht="17.45" customHeight="1">
      <c r="A1" s="40" t="s">
        <v>0</v>
      </c>
      <c r="B1" s="24"/>
      <c r="C1" s="24"/>
      <c r="D1" s="24"/>
      <c r="E1" s="24"/>
      <c r="F1" s="24"/>
      <c r="G1" s="24"/>
      <c r="H1" s="40" t="s">
        <v>1</v>
      </c>
      <c r="I1" s="40" t="s">
        <v>2</v>
      </c>
      <c r="J1" s="40"/>
      <c r="K1" s="40"/>
      <c r="L1" s="40"/>
      <c r="M1" s="40" t="s">
        <v>3</v>
      </c>
      <c r="N1" s="40"/>
      <c r="O1" s="40"/>
      <c r="P1" s="40"/>
      <c r="Q1" s="40"/>
      <c r="R1" s="38"/>
      <c r="S1" s="38"/>
      <c r="T1" s="40" t="s">
        <v>4</v>
      </c>
      <c r="U1" s="40"/>
      <c r="V1" s="40"/>
      <c r="W1" s="40"/>
      <c r="X1" s="40"/>
      <c r="Y1" s="40" t="s">
        <v>5</v>
      </c>
      <c r="Z1" s="40" t="s">
        <v>6</v>
      </c>
      <c r="AA1" s="40"/>
      <c r="AB1" s="40"/>
      <c r="AC1" s="40" t="s">
        <v>7</v>
      </c>
      <c r="AD1" s="40"/>
    </row>
    <row r="2" spans="1:30" s="16" customFormat="1" ht="71.25">
      <c r="A2" s="40"/>
      <c r="B2" s="25" t="s">
        <v>8</v>
      </c>
      <c r="C2" s="26" t="s">
        <v>9</v>
      </c>
      <c r="D2" s="26" t="s">
        <v>10</v>
      </c>
      <c r="E2" s="26" t="s">
        <v>11</v>
      </c>
      <c r="F2" s="26" t="s">
        <v>12</v>
      </c>
      <c r="G2" s="26" t="s">
        <v>13</v>
      </c>
      <c r="H2" s="40"/>
      <c r="I2" s="40"/>
      <c r="J2" s="32" t="s">
        <v>14</v>
      </c>
      <c r="K2" s="32" t="s">
        <v>15</v>
      </c>
      <c r="L2" s="24" t="s">
        <v>16</v>
      </c>
      <c r="M2" s="24" t="s">
        <v>17</v>
      </c>
      <c r="N2" s="24" t="s">
        <v>18</v>
      </c>
      <c r="O2" s="24" t="s">
        <v>19</v>
      </c>
      <c r="P2" s="24" t="s">
        <v>20</v>
      </c>
      <c r="Q2" s="24" t="s">
        <v>21</v>
      </c>
      <c r="R2" s="24" t="s">
        <v>22</v>
      </c>
      <c r="S2" s="24" t="s">
        <v>23</v>
      </c>
      <c r="T2" s="24" t="s">
        <v>24</v>
      </c>
      <c r="U2" s="24" t="s">
        <v>25</v>
      </c>
      <c r="V2" s="24" t="s">
        <v>26</v>
      </c>
      <c r="W2" s="24" t="s">
        <v>27</v>
      </c>
      <c r="X2" s="24" t="s">
        <v>28</v>
      </c>
      <c r="Y2" s="40"/>
      <c r="Z2" s="24" t="s">
        <v>29</v>
      </c>
      <c r="AA2" s="24" t="s">
        <v>30</v>
      </c>
      <c r="AB2" s="24" t="s">
        <v>31</v>
      </c>
      <c r="AC2" s="24" t="s">
        <v>32</v>
      </c>
      <c r="AD2" s="24" t="s">
        <v>33</v>
      </c>
    </row>
    <row r="3" spans="1:30">
      <c r="A3" s="27" t="s">
        <v>34</v>
      </c>
      <c r="B3" s="28">
        <v>1</v>
      </c>
      <c r="C3" s="29">
        <v>26.2644471330618</v>
      </c>
      <c r="D3" s="29">
        <v>35.450000000000003</v>
      </c>
      <c r="E3" s="29">
        <f t="shared" ref="E3:E66" si="0">D3-C3</f>
        <v>9.1855528669382025</v>
      </c>
      <c r="F3" s="29">
        <v>12.41</v>
      </c>
      <c r="G3" s="29">
        <f t="shared" ref="G3:G66" si="1">POWER(2,F3-E3)</f>
        <v>9.3466355016429024</v>
      </c>
      <c r="H3" s="27">
        <v>1</v>
      </c>
      <c r="I3" s="27">
        <v>2</v>
      </c>
      <c r="J3" s="33">
        <v>2</v>
      </c>
      <c r="K3" s="34">
        <v>2</v>
      </c>
      <c r="L3" s="35">
        <v>2</v>
      </c>
      <c r="M3" s="27"/>
      <c r="N3" s="27"/>
      <c r="O3" s="27"/>
      <c r="P3" s="27"/>
      <c r="Q3" s="27"/>
      <c r="R3" s="27">
        <v>2</v>
      </c>
      <c r="S3" s="27">
        <v>2</v>
      </c>
      <c r="T3" s="27">
        <v>88</v>
      </c>
      <c r="U3" s="27">
        <v>38</v>
      </c>
      <c r="V3" s="27">
        <v>41.7</v>
      </c>
      <c r="W3" s="27">
        <v>3.32</v>
      </c>
      <c r="X3" s="27">
        <v>0.7</v>
      </c>
      <c r="Y3" s="27">
        <v>5.36</v>
      </c>
      <c r="Z3" s="27">
        <v>72</v>
      </c>
      <c r="AA3" s="27">
        <v>5.15</v>
      </c>
      <c r="AB3" s="27">
        <v>0.74</v>
      </c>
      <c r="AC3" s="27">
        <v>3.6</v>
      </c>
      <c r="AD3" s="27">
        <v>16.399999999999999</v>
      </c>
    </row>
    <row r="4" spans="1:30">
      <c r="A4" s="27" t="s">
        <v>35</v>
      </c>
      <c r="B4" s="28">
        <v>2</v>
      </c>
      <c r="C4" s="29">
        <v>26.7199610342747</v>
      </c>
      <c r="D4" s="30">
        <v>35.979999999999997</v>
      </c>
      <c r="E4" s="29">
        <f t="shared" si="0"/>
        <v>9.2600389657252968</v>
      </c>
      <c r="F4" s="29">
        <v>12.41</v>
      </c>
      <c r="G4" s="29">
        <f t="shared" si="1"/>
        <v>8.8763160330396236</v>
      </c>
      <c r="H4" s="27">
        <v>1</v>
      </c>
      <c r="I4" s="27">
        <v>1</v>
      </c>
      <c r="J4" s="33">
        <v>2</v>
      </c>
      <c r="K4" s="34">
        <v>2</v>
      </c>
      <c r="L4" s="35">
        <v>2</v>
      </c>
      <c r="M4" s="27"/>
      <c r="N4" s="27"/>
      <c r="O4" s="27"/>
      <c r="P4" s="27"/>
      <c r="Q4" s="27"/>
      <c r="R4" s="27">
        <v>1</v>
      </c>
      <c r="S4" s="27">
        <v>2</v>
      </c>
      <c r="T4" s="27">
        <v>17</v>
      </c>
      <c r="U4" s="27">
        <v>21</v>
      </c>
      <c r="V4" s="27">
        <v>27.7</v>
      </c>
      <c r="W4" s="27">
        <v>2.99</v>
      </c>
      <c r="X4" s="27">
        <v>0.32</v>
      </c>
      <c r="Y4" s="27">
        <v>7.04</v>
      </c>
      <c r="Z4" s="27">
        <v>57</v>
      </c>
      <c r="AA4" s="27">
        <v>3.69</v>
      </c>
      <c r="AB4" s="27">
        <v>0.57999999999999996</v>
      </c>
      <c r="AC4" s="27">
        <v>3.3</v>
      </c>
      <c r="AD4" s="27">
        <v>15.4</v>
      </c>
    </row>
    <row r="5" spans="1:30">
      <c r="A5" s="27" t="s">
        <v>36</v>
      </c>
      <c r="B5" s="28">
        <v>3</v>
      </c>
      <c r="C5" s="29">
        <v>26.2599572546386</v>
      </c>
      <c r="D5" s="30">
        <v>37.090000000000003</v>
      </c>
      <c r="E5" s="29">
        <f t="shared" si="0"/>
        <v>10.830042745361403</v>
      </c>
      <c r="F5" s="29">
        <v>12.41</v>
      </c>
      <c r="G5" s="29">
        <f t="shared" si="1"/>
        <v>2.9896099173233668</v>
      </c>
      <c r="H5" s="27">
        <v>1</v>
      </c>
      <c r="I5" s="27">
        <v>2</v>
      </c>
      <c r="J5" s="33">
        <v>2</v>
      </c>
      <c r="K5" s="36" t="s">
        <v>37</v>
      </c>
      <c r="L5" s="35">
        <v>1</v>
      </c>
      <c r="M5" s="27"/>
      <c r="N5" s="27" t="s">
        <v>38</v>
      </c>
      <c r="O5" s="27"/>
      <c r="P5" s="27"/>
      <c r="Q5" s="27"/>
      <c r="R5" s="27">
        <v>1</v>
      </c>
      <c r="S5" s="27">
        <v>1</v>
      </c>
      <c r="T5" s="27">
        <v>20</v>
      </c>
      <c r="U5" s="27">
        <v>30</v>
      </c>
      <c r="V5" s="27">
        <v>47.3</v>
      </c>
      <c r="W5" s="27">
        <v>2.73</v>
      </c>
      <c r="X5" s="27">
        <v>0.66</v>
      </c>
      <c r="Y5" s="27">
        <v>6.56</v>
      </c>
      <c r="Z5" s="27">
        <v>73</v>
      </c>
      <c r="AA5" s="27">
        <v>5.03</v>
      </c>
      <c r="AB5" s="27">
        <v>0.77</v>
      </c>
      <c r="AC5" s="27">
        <v>1.6</v>
      </c>
      <c r="AD5" s="27">
        <v>13.1</v>
      </c>
    </row>
    <row r="6" spans="1:30">
      <c r="A6" s="27" t="s">
        <v>39</v>
      </c>
      <c r="B6" s="28">
        <v>4</v>
      </c>
      <c r="C6" s="29">
        <v>26.50250000082</v>
      </c>
      <c r="D6" s="30">
        <v>38.33</v>
      </c>
      <c r="E6" s="29">
        <f t="shared" si="0"/>
        <v>11.827499999179999</v>
      </c>
      <c r="F6" s="29">
        <v>12.41</v>
      </c>
      <c r="G6" s="29">
        <f t="shared" si="1"/>
        <v>1.4974418715282469</v>
      </c>
      <c r="H6" s="27">
        <v>2</v>
      </c>
      <c r="I6" s="27">
        <v>1</v>
      </c>
      <c r="J6" s="33" t="s">
        <v>40</v>
      </c>
      <c r="K6" s="36" t="s">
        <v>37</v>
      </c>
      <c r="L6" s="35">
        <v>1</v>
      </c>
      <c r="M6" s="27"/>
      <c r="N6" s="27"/>
      <c r="O6" s="27"/>
      <c r="P6" s="27"/>
      <c r="Q6" s="27"/>
      <c r="R6" s="27">
        <v>1</v>
      </c>
      <c r="S6" s="27">
        <v>1</v>
      </c>
      <c r="T6" s="27">
        <v>11</v>
      </c>
      <c r="U6" s="27">
        <v>12</v>
      </c>
      <c r="V6" s="27">
        <v>44.7</v>
      </c>
      <c r="W6" s="27">
        <v>5.28</v>
      </c>
      <c r="X6" s="27">
        <v>0.66</v>
      </c>
      <c r="Y6" s="27">
        <v>4.82</v>
      </c>
      <c r="Z6" s="27">
        <v>53</v>
      </c>
      <c r="AA6" s="27">
        <v>2.63</v>
      </c>
      <c r="AB6" s="27">
        <v>0.55000000000000004</v>
      </c>
      <c r="AC6" s="27">
        <v>3.1</v>
      </c>
      <c r="AD6" s="27">
        <v>14.1</v>
      </c>
    </row>
    <row r="7" spans="1:30">
      <c r="A7" s="27" t="s">
        <v>41</v>
      </c>
      <c r="B7" s="28">
        <v>5</v>
      </c>
      <c r="C7" s="29">
        <v>25.9337200990831</v>
      </c>
      <c r="D7" s="30">
        <v>37.99</v>
      </c>
      <c r="E7" s="29">
        <f t="shared" si="0"/>
        <v>12.056279900916902</v>
      </c>
      <c r="F7" s="29">
        <v>12.41</v>
      </c>
      <c r="G7" s="29">
        <f t="shared" si="1"/>
        <v>1.2778514199630584</v>
      </c>
      <c r="H7" s="27">
        <v>2</v>
      </c>
      <c r="I7" s="27">
        <v>1</v>
      </c>
      <c r="J7" s="33" t="s">
        <v>40</v>
      </c>
      <c r="K7" s="36" t="s">
        <v>37</v>
      </c>
      <c r="L7" s="35">
        <v>2</v>
      </c>
      <c r="M7" s="27" t="s">
        <v>42</v>
      </c>
      <c r="N7" s="27"/>
      <c r="O7" s="27"/>
      <c r="P7" s="27"/>
      <c r="Q7" s="27"/>
      <c r="R7" s="27">
        <v>1</v>
      </c>
      <c r="S7" s="27">
        <v>1</v>
      </c>
      <c r="T7" s="27">
        <v>12</v>
      </c>
      <c r="U7" s="27">
        <v>16</v>
      </c>
      <c r="V7" s="27">
        <v>40.1</v>
      </c>
      <c r="W7" s="27">
        <v>4.63</v>
      </c>
      <c r="X7" s="27">
        <v>1.33</v>
      </c>
      <c r="Y7" s="27">
        <v>5.99</v>
      </c>
      <c r="Z7" s="27">
        <v>59</v>
      </c>
      <c r="AA7" s="27">
        <v>4.95</v>
      </c>
      <c r="AB7" s="27">
        <v>1.1599999999999999</v>
      </c>
      <c r="AC7" s="27">
        <v>16.100000000000001</v>
      </c>
      <c r="AD7" s="27">
        <v>15</v>
      </c>
    </row>
    <row r="8" spans="1:30">
      <c r="A8" s="27" t="s">
        <v>43</v>
      </c>
      <c r="B8" s="28">
        <v>6</v>
      </c>
      <c r="C8" s="29">
        <v>25.954385514887999</v>
      </c>
      <c r="D8" s="30">
        <v>38.22</v>
      </c>
      <c r="E8" s="29">
        <f t="shared" si="0"/>
        <v>12.265614485112</v>
      </c>
      <c r="F8" s="29">
        <v>12.41</v>
      </c>
      <c r="G8" s="29">
        <f t="shared" si="1"/>
        <v>1.1052597912697564</v>
      </c>
      <c r="H8" s="27">
        <v>1</v>
      </c>
      <c r="I8" s="27">
        <v>1</v>
      </c>
      <c r="J8" s="33" t="s">
        <v>40</v>
      </c>
      <c r="K8" s="36" t="s">
        <v>37</v>
      </c>
      <c r="L8" s="35">
        <v>1</v>
      </c>
      <c r="M8" s="27"/>
      <c r="N8" s="27" t="s">
        <v>38</v>
      </c>
      <c r="O8" s="27"/>
      <c r="P8" s="27"/>
      <c r="Q8" s="27"/>
      <c r="R8" s="27">
        <v>1</v>
      </c>
      <c r="S8" s="27">
        <v>1</v>
      </c>
      <c r="T8" s="27">
        <v>31</v>
      </c>
      <c r="U8" s="27">
        <v>19</v>
      </c>
      <c r="V8" s="27">
        <v>47.9</v>
      </c>
      <c r="W8" s="27">
        <v>4.68</v>
      </c>
      <c r="X8" s="27">
        <v>1.52</v>
      </c>
      <c r="Y8" s="27">
        <v>5.48</v>
      </c>
      <c r="Z8" s="27">
        <v>74</v>
      </c>
      <c r="AA8" s="27">
        <v>6.7</v>
      </c>
      <c r="AB8" s="27">
        <v>0.74</v>
      </c>
      <c r="AC8" s="27">
        <v>3.7</v>
      </c>
      <c r="AD8" s="27">
        <v>12</v>
      </c>
    </row>
    <row r="9" spans="1:30">
      <c r="A9" s="27" t="s">
        <v>44</v>
      </c>
      <c r="B9" s="28">
        <v>7</v>
      </c>
      <c r="C9" s="29">
        <v>26.5387153955507</v>
      </c>
      <c r="D9" s="30">
        <v>38.76</v>
      </c>
      <c r="E9" s="29">
        <f t="shared" si="0"/>
        <v>12.221284604449298</v>
      </c>
      <c r="F9" s="29">
        <v>12.41</v>
      </c>
      <c r="G9" s="29">
        <f t="shared" si="1"/>
        <v>1.1397484091868528</v>
      </c>
      <c r="H9" s="27">
        <v>1</v>
      </c>
      <c r="I9" s="27">
        <v>1</v>
      </c>
      <c r="J9" s="33" t="s">
        <v>40</v>
      </c>
      <c r="K9" s="36" t="s">
        <v>37</v>
      </c>
      <c r="L9" s="35">
        <v>1</v>
      </c>
      <c r="M9" s="27"/>
      <c r="N9" s="27"/>
      <c r="O9" s="27"/>
      <c r="P9" s="27"/>
      <c r="Q9" s="27"/>
      <c r="R9" s="27">
        <v>1</v>
      </c>
      <c r="S9" s="27">
        <v>1</v>
      </c>
      <c r="T9" s="27">
        <v>20</v>
      </c>
      <c r="U9" s="27">
        <v>16</v>
      </c>
      <c r="V9" s="27">
        <v>49.2</v>
      </c>
      <c r="W9" s="27">
        <v>3.25</v>
      </c>
      <c r="X9" s="27">
        <v>0.53</v>
      </c>
      <c r="Y9" s="27">
        <v>4.0199999999999996</v>
      </c>
      <c r="Z9" s="27">
        <v>80</v>
      </c>
      <c r="AA9" s="27">
        <v>5.0999999999999996</v>
      </c>
      <c r="AB9" s="27">
        <v>0.7</v>
      </c>
      <c r="AC9" s="27">
        <v>1.4</v>
      </c>
      <c r="AD9" s="27">
        <v>2.1</v>
      </c>
    </row>
    <row r="10" spans="1:30">
      <c r="A10" s="27" t="s">
        <v>45</v>
      </c>
      <c r="B10" s="28">
        <v>8</v>
      </c>
      <c r="C10" s="29">
        <v>26.727233035579602</v>
      </c>
      <c r="D10" s="30">
        <v>37.49</v>
      </c>
      <c r="E10" s="29">
        <f t="shared" si="0"/>
        <v>10.7627669644204</v>
      </c>
      <c r="F10" s="29">
        <v>12.41</v>
      </c>
      <c r="G10" s="29">
        <f t="shared" si="1"/>
        <v>3.1323231019101669</v>
      </c>
      <c r="H10" s="27">
        <v>2</v>
      </c>
      <c r="I10" s="27">
        <v>2</v>
      </c>
      <c r="J10" s="33" t="s">
        <v>40</v>
      </c>
      <c r="K10" s="36" t="s">
        <v>37</v>
      </c>
      <c r="L10" s="35">
        <v>1</v>
      </c>
      <c r="M10" s="27"/>
      <c r="N10" s="27"/>
      <c r="O10" s="27"/>
      <c r="P10" s="27"/>
      <c r="Q10" s="27"/>
      <c r="R10" s="27">
        <v>1</v>
      </c>
      <c r="S10" s="27">
        <v>1</v>
      </c>
      <c r="T10" s="27">
        <v>12</v>
      </c>
      <c r="U10" s="27">
        <v>14</v>
      </c>
      <c r="V10" s="27">
        <v>44.6</v>
      </c>
      <c r="W10" s="27">
        <v>5.51</v>
      </c>
      <c r="X10" s="27">
        <v>1.97</v>
      </c>
      <c r="Y10" s="27">
        <v>5.05</v>
      </c>
      <c r="Z10" s="27">
        <v>53</v>
      </c>
      <c r="AA10" s="27">
        <v>5.3</v>
      </c>
      <c r="AB10" s="27">
        <v>0.65</v>
      </c>
      <c r="AC10" s="27">
        <v>6.2</v>
      </c>
      <c r="AD10" s="27">
        <v>4.2</v>
      </c>
    </row>
    <row r="11" spans="1:30">
      <c r="A11" s="27" t="s">
        <v>46</v>
      </c>
      <c r="B11" s="28">
        <v>9</v>
      </c>
      <c r="C11" s="29">
        <v>27.190171956967902</v>
      </c>
      <c r="D11" s="30">
        <v>38.22</v>
      </c>
      <c r="E11" s="29">
        <f t="shared" si="0"/>
        <v>11.029828043032097</v>
      </c>
      <c r="F11" s="29">
        <v>12.41</v>
      </c>
      <c r="G11" s="29">
        <f t="shared" si="1"/>
        <v>2.6029939471151979</v>
      </c>
      <c r="H11" s="27">
        <v>1</v>
      </c>
      <c r="I11" s="27">
        <v>1</v>
      </c>
      <c r="J11" s="33" t="s">
        <v>40</v>
      </c>
      <c r="K11" s="36" t="s">
        <v>37</v>
      </c>
      <c r="L11" s="35">
        <v>1</v>
      </c>
      <c r="M11" s="27"/>
      <c r="N11" s="27" t="s">
        <v>38</v>
      </c>
      <c r="O11" s="27"/>
      <c r="P11" s="27"/>
      <c r="Q11" s="27"/>
      <c r="R11" s="27">
        <v>1</v>
      </c>
      <c r="S11" s="27">
        <v>1</v>
      </c>
      <c r="T11" s="27">
        <v>56</v>
      </c>
      <c r="U11" s="27">
        <v>30</v>
      </c>
      <c r="V11" s="27">
        <v>45.5</v>
      </c>
      <c r="W11" s="27">
        <v>4.1100000000000003</v>
      </c>
      <c r="X11" s="27">
        <v>0.83</v>
      </c>
      <c r="Y11" s="27">
        <v>4.76</v>
      </c>
      <c r="Z11" s="27">
        <v>75</v>
      </c>
      <c r="AA11" s="27">
        <v>4.7</v>
      </c>
      <c r="AB11" s="27">
        <v>0.51</v>
      </c>
      <c r="AC11" s="27">
        <v>7.1</v>
      </c>
      <c r="AD11" s="27">
        <v>9.6999999999999993</v>
      </c>
    </row>
    <row r="12" spans="1:30">
      <c r="A12" s="27" t="s">
        <v>47</v>
      </c>
      <c r="B12" s="28">
        <v>10</v>
      </c>
      <c r="C12" s="29">
        <v>27.040016697980999</v>
      </c>
      <c r="D12" s="30">
        <v>37.99</v>
      </c>
      <c r="E12" s="29">
        <f t="shared" si="0"/>
        <v>10.949983302019003</v>
      </c>
      <c r="F12" s="29">
        <v>12.41</v>
      </c>
      <c r="G12" s="29">
        <f t="shared" si="1"/>
        <v>2.7511154779416707</v>
      </c>
      <c r="H12" s="27">
        <v>1</v>
      </c>
      <c r="I12" s="27">
        <v>2</v>
      </c>
      <c r="J12" s="33">
        <v>2</v>
      </c>
      <c r="K12" s="36" t="s">
        <v>37</v>
      </c>
      <c r="L12" s="35">
        <v>1</v>
      </c>
      <c r="M12" s="27"/>
      <c r="N12" s="27"/>
      <c r="O12" s="27"/>
      <c r="P12" s="27"/>
      <c r="Q12" s="27"/>
      <c r="R12" s="27">
        <v>1</v>
      </c>
      <c r="S12" s="27">
        <v>1</v>
      </c>
      <c r="T12" s="27">
        <v>15</v>
      </c>
      <c r="U12" s="27">
        <v>21</v>
      </c>
      <c r="V12" s="27">
        <v>47.5</v>
      </c>
      <c r="W12" s="27">
        <v>3.67</v>
      </c>
      <c r="X12" s="27">
        <v>0.81</v>
      </c>
      <c r="Y12" s="27">
        <v>5.24</v>
      </c>
      <c r="Z12" s="27">
        <v>73</v>
      </c>
      <c r="AA12" s="27">
        <v>5.17</v>
      </c>
      <c r="AB12" s="27">
        <v>0.72</v>
      </c>
      <c r="AC12" s="27">
        <v>1.8</v>
      </c>
      <c r="AD12" s="27">
        <v>8.9</v>
      </c>
    </row>
    <row r="13" spans="1:30">
      <c r="A13" s="27" t="s">
        <v>48</v>
      </c>
      <c r="B13" s="28">
        <v>11</v>
      </c>
      <c r="C13" s="29">
        <v>27.1335729624607</v>
      </c>
      <c r="D13" s="30">
        <v>38.11</v>
      </c>
      <c r="E13" s="29">
        <f t="shared" si="0"/>
        <v>10.976427037539299</v>
      </c>
      <c r="F13" s="29">
        <v>12.41</v>
      </c>
      <c r="G13" s="29">
        <f t="shared" si="1"/>
        <v>2.7011485111294835</v>
      </c>
      <c r="H13" s="27">
        <v>2</v>
      </c>
      <c r="I13" s="27">
        <v>2</v>
      </c>
      <c r="J13" s="33">
        <v>3</v>
      </c>
      <c r="K13" s="36" t="s">
        <v>40</v>
      </c>
      <c r="L13" s="35">
        <v>2</v>
      </c>
      <c r="M13" s="27"/>
      <c r="N13" s="27"/>
      <c r="O13" s="27"/>
      <c r="P13" s="27"/>
      <c r="Q13" s="27"/>
      <c r="R13" s="27">
        <v>1</v>
      </c>
      <c r="S13" s="27">
        <v>2</v>
      </c>
      <c r="T13" s="27">
        <v>12</v>
      </c>
      <c r="U13" s="27">
        <v>21</v>
      </c>
      <c r="V13" s="27">
        <v>45.9</v>
      </c>
      <c r="W13" s="27">
        <v>4.72</v>
      </c>
      <c r="X13" s="27">
        <v>0.86</v>
      </c>
      <c r="Y13" s="27">
        <v>4.66</v>
      </c>
      <c r="Z13" s="27">
        <v>67</v>
      </c>
      <c r="AA13" s="27">
        <v>7.3</v>
      </c>
      <c r="AB13" s="27">
        <v>0.7</v>
      </c>
      <c r="AC13" s="27">
        <v>31</v>
      </c>
      <c r="AD13" s="27">
        <v>6.7</v>
      </c>
    </row>
    <row r="14" spans="1:30">
      <c r="A14" s="27" t="s">
        <v>49</v>
      </c>
      <c r="B14" s="28">
        <v>12</v>
      </c>
      <c r="C14" s="29">
        <v>26.491066916442101</v>
      </c>
      <c r="D14" s="30">
        <v>35.86</v>
      </c>
      <c r="E14" s="29">
        <f t="shared" si="0"/>
        <v>9.3689330835578986</v>
      </c>
      <c r="F14" s="29">
        <v>12.41</v>
      </c>
      <c r="G14" s="29">
        <f t="shared" si="1"/>
        <v>8.2309954320881609</v>
      </c>
      <c r="H14" s="27">
        <v>1</v>
      </c>
      <c r="I14" s="27">
        <v>2</v>
      </c>
      <c r="J14" s="33" t="s">
        <v>40</v>
      </c>
      <c r="K14" s="36" t="s">
        <v>40</v>
      </c>
      <c r="L14" s="35">
        <v>2</v>
      </c>
      <c r="M14" s="27"/>
      <c r="N14" s="27"/>
      <c r="O14" s="27"/>
      <c r="P14" s="27"/>
      <c r="Q14" s="27" t="s">
        <v>50</v>
      </c>
      <c r="R14" s="27">
        <v>3</v>
      </c>
      <c r="S14" s="27">
        <v>2</v>
      </c>
      <c r="T14" s="27">
        <v>8</v>
      </c>
      <c r="U14" s="27">
        <v>11</v>
      </c>
      <c r="V14" s="27">
        <v>36.9</v>
      </c>
      <c r="W14" s="27">
        <v>3.85</v>
      </c>
      <c r="X14" s="27">
        <v>1.25</v>
      </c>
      <c r="Y14" s="27">
        <v>8.76</v>
      </c>
      <c r="Z14" s="27">
        <v>87</v>
      </c>
      <c r="AA14" s="27">
        <v>4.4000000000000004</v>
      </c>
      <c r="AB14" s="27">
        <v>1.04</v>
      </c>
      <c r="AC14" s="27">
        <v>9.1</v>
      </c>
      <c r="AD14" s="27">
        <v>21.2</v>
      </c>
    </row>
    <row r="15" spans="1:30">
      <c r="A15" s="27" t="s">
        <v>51</v>
      </c>
      <c r="B15" s="28">
        <v>13</v>
      </c>
      <c r="C15" s="29">
        <v>25.413960678475501</v>
      </c>
      <c r="D15" s="29">
        <v>38.200000000000003</v>
      </c>
      <c r="E15" s="29">
        <f t="shared" si="0"/>
        <v>12.786039321524502</v>
      </c>
      <c r="F15" s="29">
        <v>12.41</v>
      </c>
      <c r="G15" s="29">
        <f t="shared" si="1"/>
        <v>0.77055010626375875</v>
      </c>
      <c r="H15" s="27">
        <v>1</v>
      </c>
      <c r="I15" s="27">
        <v>1</v>
      </c>
      <c r="J15" s="33">
        <v>2</v>
      </c>
      <c r="K15" s="36" t="s">
        <v>37</v>
      </c>
      <c r="L15" s="35">
        <v>1</v>
      </c>
      <c r="M15" s="27"/>
      <c r="N15" s="27"/>
      <c r="O15" s="27"/>
      <c r="P15" s="27"/>
      <c r="Q15" s="27"/>
      <c r="R15" s="27">
        <v>1</v>
      </c>
      <c r="S15" s="27">
        <v>1</v>
      </c>
      <c r="T15" s="27">
        <v>12</v>
      </c>
      <c r="U15" s="27">
        <v>17</v>
      </c>
      <c r="V15" s="27">
        <v>43.2</v>
      </c>
      <c r="W15" s="27">
        <v>3.27</v>
      </c>
      <c r="X15" s="27">
        <v>0.74</v>
      </c>
      <c r="Y15" s="27">
        <v>5.69</v>
      </c>
      <c r="Z15" s="27">
        <v>89</v>
      </c>
      <c r="AA15" s="27">
        <v>4.8600000000000003</v>
      </c>
      <c r="AB15" s="27">
        <v>0.67</v>
      </c>
      <c r="AC15" s="27">
        <v>6.2</v>
      </c>
      <c r="AD15" s="27">
        <v>0.5</v>
      </c>
    </row>
    <row r="16" spans="1:30">
      <c r="A16" s="27" t="s">
        <v>52</v>
      </c>
      <c r="B16" s="28">
        <v>14</v>
      </c>
      <c r="C16" s="29">
        <v>25.241501081545799</v>
      </c>
      <c r="D16" s="29">
        <v>34.74</v>
      </c>
      <c r="E16" s="29">
        <f t="shared" si="0"/>
        <v>9.498498918454203</v>
      </c>
      <c r="F16" s="29">
        <v>12.41</v>
      </c>
      <c r="G16" s="29">
        <f t="shared" si="1"/>
        <v>7.5240064287484891</v>
      </c>
      <c r="H16" s="27">
        <v>1</v>
      </c>
      <c r="I16" s="27">
        <v>2</v>
      </c>
      <c r="J16" s="33" t="s">
        <v>40</v>
      </c>
      <c r="K16" s="36" t="s">
        <v>40</v>
      </c>
      <c r="L16" s="35">
        <v>1</v>
      </c>
      <c r="M16" s="27"/>
      <c r="N16" s="27"/>
      <c r="O16" s="27"/>
      <c r="P16" s="27" t="s">
        <v>53</v>
      </c>
      <c r="Q16" s="27"/>
      <c r="R16" s="27">
        <v>4</v>
      </c>
      <c r="S16" s="27">
        <v>2</v>
      </c>
      <c r="T16" s="27">
        <v>39</v>
      </c>
      <c r="U16" s="27">
        <v>42</v>
      </c>
      <c r="V16" s="27">
        <v>41.9</v>
      </c>
      <c r="W16" s="27">
        <v>4.79</v>
      </c>
      <c r="X16" s="27">
        <v>1.29</v>
      </c>
      <c r="Y16" s="27">
        <v>4.82</v>
      </c>
      <c r="Z16" s="27">
        <v>72</v>
      </c>
      <c r="AA16" s="27">
        <v>4.62</v>
      </c>
      <c r="AB16" s="27">
        <v>0.77</v>
      </c>
      <c r="AC16" s="27">
        <v>11.7</v>
      </c>
      <c r="AD16" s="27">
        <v>10</v>
      </c>
    </row>
    <row r="17" spans="1:30">
      <c r="A17" s="27" t="s">
        <v>54</v>
      </c>
      <c r="B17" s="28">
        <v>15</v>
      </c>
      <c r="C17" s="29">
        <v>25.937083566686798</v>
      </c>
      <c r="D17" s="31">
        <v>37.880000000000003</v>
      </c>
      <c r="E17" s="29">
        <f t="shared" si="0"/>
        <v>11.942916433313204</v>
      </c>
      <c r="F17" s="29">
        <v>12.41</v>
      </c>
      <c r="G17" s="29">
        <f t="shared" si="1"/>
        <v>1.3823122732842261</v>
      </c>
      <c r="H17" s="27">
        <v>1</v>
      </c>
      <c r="I17" s="27">
        <v>2</v>
      </c>
      <c r="J17" s="33">
        <v>2</v>
      </c>
      <c r="K17" s="36" t="s">
        <v>37</v>
      </c>
      <c r="L17" s="35">
        <v>1</v>
      </c>
      <c r="M17" s="27"/>
      <c r="N17" s="27"/>
      <c r="O17" s="27"/>
      <c r="P17" s="27"/>
      <c r="Q17" s="27"/>
      <c r="R17" s="27">
        <v>1</v>
      </c>
      <c r="S17" s="27">
        <v>1</v>
      </c>
      <c r="T17" s="27">
        <v>16</v>
      </c>
      <c r="U17" s="27">
        <v>11</v>
      </c>
      <c r="V17" s="27">
        <v>45.9</v>
      </c>
      <c r="W17" s="27">
        <v>3.41</v>
      </c>
      <c r="X17" s="27">
        <v>2.46</v>
      </c>
      <c r="Y17" s="27">
        <v>5.91</v>
      </c>
      <c r="Z17" s="27">
        <v>79</v>
      </c>
      <c r="AA17" s="27">
        <v>5.79</v>
      </c>
      <c r="AB17" s="27">
        <v>0.82</v>
      </c>
      <c r="AC17" s="27">
        <v>3.3</v>
      </c>
      <c r="AD17" s="27">
        <v>3.1</v>
      </c>
    </row>
    <row r="18" spans="1:30">
      <c r="A18" s="27" t="s">
        <v>55</v>
      </c>
      <c r="B18" s="28">
        <v>16</v>
      </c>
      <c r="C18" s="29">
        <v>25.892820005382401</v>
      </c>
      <c r="D18" s="31">
        <v>38.159999999999997</v>
      </c>
      <c r="E18" s="29">
        <f t="shared" si="0"/>
        <v>12.267179994617596</v>
      </c>
      <c r="F18" s="29">
        <v>12.41</v>
      </c>
      <c r="G18" s="29">
        <f t="shared" si="1"/>
        <v>1.1040610928589345</v>
      </c>
      <c r="H18" s="27">
        <v>2</v>
      </c>
      <c r="I18" s="27">
        <v>1</v>
      </c>
      <c r="J18" s="33">
        <v>1</v>
      </c>
      <c r="K18" s="36" t="s">
        <v>37</v>
      </c>
      <c r="L18" s="35">
        <v>1</v>
      </c>
      <c r="M18" s="27"/>
      <c r="N18" s="27"/>
      <c r="O18" s="27"/>
      <c r="P18" s="27"/>
      <c r="Q18" s="27"/>
      <c r="R18" s="27">
        <v>1</v>
      </c>
      <c r="S18" s="27">
        <v>1</v>
      </c>
      <c r="T18" s="27">
        <v>9</v>
      </c>
      <c r="U18" s="27">
        <v>17</v>
      </c>
      <c r="V18" s="27">
        <v>42.4</v>
      </c>
      <c r="W18" s="27">
        <v>4.04</v>
      </c>
      <c r="X18" s="27">
        <v>0.59</v>
      </c>
      <c r="Y18" s="27">
        <v>4.82</v>
      </c>
      <c r="Z18" s="27">
        <v>51</v>
      </c>
      <c r="AA18" s="27">
        <v>3.37</v>
      </c>
      <c r="AB18" s="27">
        <v>0.49</v>
      </c>
      <c r="AC18" s="27">
        <v>30</v>
      </c>
      <c r="AD18" s="27">
        <v>61.6</v>
      </c>
    </row>
    <row r="19" spans="1:30">
      <c r="A19" s="27" t="s">
        <v>56</v>
      </c>
      <c r="B19" s="28">
        <v>17</v>
      </c>
      <c r="C19" s="29">
        <v>25.8326464994575</v>
      </c>
      <c r="D19" s="29">
        <v>35.86</v>
      </c>
      <c r="E19" s="29">
        <f t="shared" si="0"/>
        <v>10.0273535005425</v>
      </c>
      <c r="F19" s="29">
        <v>12.41</v>
      </c>
      <c r="G19" s="29">
        <f t="shared" si="1"/>
        <v>5.2149249823330477</v>
      </c>
      <c r="H19" s="27">
        <v>2</v>
      </c>
      <c r="I19" s="27">
        <v>2</v>
      </c>
      <c r="J19" s="33">
        <v>2</v>
      </c>
      <c r="K19" s="36" t="s">
        <v>40</v>
      </c>
      <c r="L19" s="35">
        <v>2</v>
      </c>
      <c r="M19" s="27"/>
      <c r="N19" s="27"/>
      <c r="O19" s="27"/>
      <c r="P19" s="27"/>
      <c r="Q19" s="27"/>
      <c r="R19" s="27">
        <v>2</v>
      </c>
      <c r="S19" s="27">
        <v>1</v>
      </c>
      <c r="T19" s="27">
        <v>5</v>
      </c>
      <c r="U19" s="27">
        <v>12</v>
      </c>
      <c r="V19" s="27">
        <v>40</v>
      </c>
      <c r="W19" s="27">
        <v>4.41</v>
      </c>
      <c r="X19" s="27">
        <v>1.72</v>
      </c>
      <c r="Y19" s="27">
        <v>4.6900000000000004</v>
      </c>
      <c r="Z19" s="27">
        <v>68</v>
      </c>
      <c r="AA19" s="27">
        <v>4.0999999999999996</v>
      </c>
      <c r="AB19" s="27">
        <v>0.89</v>
      </c>
      <c r="AC19" s="27">
        <v>17.399999999999999</v>
      </c>
      <c r="AD19" s="27">
        <v>17.2</v>
      </c>
    </row>
    <row r="20" spans="1:30">
      <c r="A20" s="27" t="s">
        <v>57</v>
      </c>
      <c r="B20" s="28">
        <v>18</v>
      </c>
      <c r="C20" s="29">
        <v>26.4907778271333</v>
      </c>
      <c r="D20" s="29">
        <v>37.97</v>
      </c>
      <c r="E20" s="29">
        <f t="shared" si="0"/>
        <v>11.479222172866699</v>
      </c>
      <c r="F20" s="29">
        <v>12.41</v>
      </c>
      <c r="G20" s="29">
        <f t="shared" si="1"/>
        <v>1.9063035000984332</v>
      </c>
      <c r="H20" s="27">
        <v>1</v>
      </c>
      <c r="I20" s="27">
        <v>2</v>
      </c>
      <c r="J20" s="33">
        <v>2</v>
      </c>
      <c r="K20" s="36" t="s">
        <v>37</v>
      </c>
      <c r="L20" s="35">
        <v>1</v>
      </c>
      <c r="M20" s="27" t="s">
        <v>58</v>
      </c>
      <c r="N20" s="27" t="s">
        <v>59</v>
      </c>
      <c r="O20" s="27"/>
      <c r="P20" s="27"/>
      <c r="Q20" s="27"/>
      <c r="R20" s="27">
        <v>1</v>
      </c>
      <c r="S20" s="27">
        <v>1</v>
      </c>
      <c r="T20" s="27">
        <v>24</v>
      </c>
      <c r="U20" s="27">
        <v>29</v>
      </c>
      <c r="V20" s="27">
        <v>36.6</v>
      </c>
      <c r="W20" s="27">
        <v>4.28</v>
      </c>
      <c r="X20" s="27">
        <v>0.99</v>
      </c>
      <c r="Y20" s="27">
        <v>5.47</v>
      </c>
      <c r="Z20" s="27">
        <v>76</v>
      </c>
      <c r="AA20" s="27">
        <v>5.08</v>
      </c>
      <c r="AB20" s="27">
        <v>1.08</v>
      </c>
      <c r="AC20" s="27">
        <v>3.3</v>
      </c>
      <c r="AD20" s="27">
        <v>5.0999999999999996</v>
      </c>
    </row>
    <row r="21" spans="1:30">
      <c r="A21" s="27" t="s">
        <v>60</v>
      </c>
      <c r="B21" s="28">
        <v>19</v>
      </c>
      <c r="C21" s="29">
        <v>24.117671321227899</v>
      </c>
      <c r="D21" s="29">
        <v>33.270000000000003</v>
      </c>
      <c r="E21" s="29">
        <f t="shared" si="0"/>
        <v>9.1523286787721041</v>
      </c>
      <c r="F21" s="29">
        <v>12.41</v>
      </c>
      <c r="G21" s="29">
        <f t="shared" si="1"/>
        <v>9.5643791426850591</v>
      </c>
      <c r="H21" s="27">
        <v>1</v>
      </c>
      <c r="I21" s="27">
        <v>2</v>
      </c>
      <c r="J21" s="33" t="s">
        <v>40</v>
      </c>
      <c r="K21" s="36" t="s">
        <v>40</v>
      </c>
      <c r="L21" s="35">
        <v>2</v>
      </c>
      <c r="M21" s="27"/>
      <c r="N21" s="27"/>
      <c r="O21" s="27"/>
      <c r="P21" s="27"/>
      <c r="Q21" s="27"/>
      <c r="R21" s="27">
        <v>4</v>
      </c>
      <c r="S21" s="27">
        <v>2</v>
      </c>
      <c r="T21" s="27">
        <v>17</v>
      </c>
      <c r="U21" s="27">
        <v>11</v>
      </c>
      <c r="V21" s="27">
        <v>30</v>
      </c>
      <c r="W21" s="27">
        <v>4.3099999999999996</v>
      </c>
      <c r="X21" s="27">
        <v>0.71</v>
      </c>
      <c r="Y21" s="27">
        <v>4.42</v>
      </c>
      <c r="Z21" s="27">
        <v>54</v>
      </c>
      <c r="AA21" s="27">
        <v>3.8</v>
      </c>
      <c r="AB21" s="27">
        <v>0.7</v>
      </c>
      <c r="AC21" s="27">
        <v>1.9</v>
      </c>
      <c r="AD21" s="27">
        <v>3.2</v>
      </c>
    </row>
    <row r="22" spans="1:30">
      <c r="A22" s="27" t="s">
        <v>61</v>
      </c>
      <c r="B22" s="28">
        <v>20</v>
      </c>
      <c r="C22" s="29">
        <v>24.093457532174401</v>
      </c>
      <c r="D22" s="29">
        <v>36.659999999999997</v>
      </c>
      <c r="E22" s="29">
        <f t="shared" si="0"/>
        <v>12.566542467825595</v>
      </c>
      <c r="F22" s="29">
        <v>12.41</v>
      </c>
      <c r="G22" s="29">
        <f t="shared" si="1"/>
        <v>0.89717264131237773</v>
      </c>
      <c r="H22" s="27">
        <v>1</v>
      </c>
      <c r="I22" s="27">
        <v>2</v>
      </c>
      <c r="J22" s="33">
        <v>2</v>
      </c>
      <c r="K22" s="36" t="s">
        <v>37</v>
      </c>
      <c r="L22" s="35">
        <v>1</v>
      </c>
      <c r="M22" s="27"/>
      <c r="N22" s="27" t="s">
        <v>59</v>
      </c>
      <c r="O22" s="27"/>
      <c r="P22" s="27"/>
      <c r="Q22" s="27"/>
      <c r="R22" s="27">
        <v>1</v>
      </c>
      <c r="S22" s="27">
        <v>1</v>
      </c>
      <c r="T22" s="27">
        <v>10</v>
      </c>
      <c r="U22" s="27">
        <v>13</v>
      </c>
      <c r="V22" s="27">
        <v>40.299999999999997</v>
      </c>
      <c r="W22" s="27">
        <v>2.98</v>
      </c>
      <c r="X22" s="27">
        <v>1.45</v>
      </c>
      <c r="Y22" s="27">
        <v>5.31</v>
      </c>
      <c r="Z22" s="27">
        <v>72</v>
      </c>
      <c r="AA22" s="27">
        <v>4.55</v>
      </c>
      <c r="AB22" s="27">
        <v>0.86</v>
      </c>
      <c r="AC22" s="27">
        <v>0.7</v>
      </c>
      <c r="AD22" s="27">
        <v>3.2</v>
      </c>
    </row>
    <row r="23" spans="1:30">
      <c r="A23" s="27" t="s">
        <v>62</v>
      </c>
      <c r="B23" s="28">
        <v>21</v>
      </c>
      <c r="C23" s="29">
        <v>24.853612943820401</v>
      </c>
      <c r="D23" s="29">
        <v>33.99</v>
      </c>
      <c r="E23" s="29">
        <f t="shared" si="0"/>
        <v>9.1363870561796006</v>
      </c>
      <c r="F23" s="29">
        <v>12.41</v>
      </c>
      <c r="G23" s="29">
        <f t="shared" si="1"/>
        <v>9.6706505497462096</v>
      </c>
      <c r="H23" s="27">
        <v>1</v>
      </c>
      <c r="I23" s="27">
        <v>2</v>
      </c>
      <c r="J23" s="33" t="s">
        <v>40</v>
      </c>
      <c r="K23" s="36" t="s">
        <v>40</v>
      </c>
      <c r="L23" s="35">
        <v>2</v>
      </c>
      <c r="M23" s="27"/>
      <c r="N23" s="27"/>
      <c r="O23" s="27"/>
      <c r="P23" s="27"/>
      <c r="Q23" s="27" t="s">
        <v>63</v>
      </c>
      <c r="R23" s="27">
        <v>4</v>
      </c>
      <c r="S23" s="27">
        <v>2</v>
      </c>
      <c r="T23" s="27">
        <v>6</v>
      </c>
      <c r="U23" s="27">
        <v>16</v>
      </c>
      <c r="V23" s="27">
        <v>41.7</v>
      </c>
      <c r="W23" s="27">
        <v>3.66</v>
      </c>
      <c r="X23" s="27">
        <v>0.82</v>
      </c>
      <c r="Y23" s="27">
        <v>4.1900000000000004</v>
      </c>
      <c r="Z23" s="27">
        <v>98</v>
      </c>
      <c r="AA23" s="27">
        <v>5</v>
      </c>
      <c r="AB23" s="27">
        <v>1.0900000000000001</v>
      </c>
      <c r="AC23" s="27">
        <v>3.5</v>
      </c>
      <c r="AD23" s="27">
        <v>10.6</v>
      </c>
    </row>
    <row r="24" spans="1:30">
      <c r="A24" s="27" t="s">
        <v>64</v>
      </c>
      <c r="B24" s="28">
        <v>22</v>
      </c>
      <c r="C24" s="29">
        <v>24.247651428336201</v>
      </c>
      <c r="D24" s="29">
        <v>35.99</v>
      </c>
      <c r="E24" s="29">
        <f t="shared" si="0"/>
        <v>11.742348571663801</v>
      </c>
      <c r="F24" s="29">
        <v>12.41</v>
      </c>
      <c r="G24" s="29">
        <f t="shared" si="1"/>
        <v>1.5884849576443827</v>
      </c>
      <c r="H24" s="27">
        <v>1</v>
      </c>
      <c r="I24" s="27">
        <v>2</v>
      </c>
      <c r="J24" s="33">
        <v>4</v>
      </c>
      <c r="K24" s="36" t="s">
        <v>40</v>
      </c>
      <c r="L24" s="35">
        <v>2</v>
      </c>
      <c r="M24" s="27"/>
      <c r="N24" s="27"/>
      <c r="O24" s="27"/>
      <c r="P24" s="27"/>
      <c r="Q24" s="27"/>
      <c r="R24" s="27">
        <v>2</v>
      </c>
      <c r="S24" s="27">
        <v>1</v>
      </c>
      <c r="T24" s="27">
        <v>19</v>
      </c>
      <c r="U24" s="27">
        <v>18</v>
      </c>
      <c r="V24" s="27">
        <v>31</v>
      </c>
      <c r="W24" s="27">
        <v>3.13</v>
      </c>
      <c r="X24" s="27">
        <v>0.6</v>
      </c>
      <c r="Y24" s="27">
        <v>5</v>
      </c>
      <c r="Z24" s="27">
        <v>116</v>
      </c>
      <c r="AA24" s="27">
        <v>4.17</v>
      </c>
      <c r="AB24" s="27">
        <v>0.93</v>
      </c>
      <c r="AC24" s="27">
        <v>21.6</v>
      </c>
      <c r="AD24" s="27">
        <v>5.9</v>
      </c>
    </row>
    <row r="25" spans="1:30">
      <c r="A25" s="27" t="s">
        <v>65</v>
      </c>
      <c r="B25" s="28">
        <v>23</v>
      </c>
      <c r="C25" s="29">
        <v>23.667238810838899</v>
      </c>
      <c r="D25" s="29">
        <v>37.340000000000003</v>
      </c>
      <c r="E25" s="29">
        <f t="shared" si="0"/>
        <v>13.672761189161104</v>
      </c>
      <c r="F25" s="29">
        <v>12.41</v>
      </c>
      <c r="G25" s="29">
        <f t="shared" si="1"/>
        <v>0.41674558220823382</v>
      </c>
      <c r="H25" s="27">
        <v>1</v>
      </c>
      <c r="I25" s="27">
        <v>2</v>
      </c>
      <c r="J25" s="33">
        <v>2</v>
      </c>
      <c r="K25" s="36" t="s">
        <v>37</v>
      </c>
      <c r="L25" s="35">
        <v>1</v>
      </c>
      <c r="M25" s="27"/>
      <c r="N25" s="27"/>
      <c r="O25" s="27"/>
      <c r="P25" s="27"/>
      <c r="Q25" s="27"/>
      <c r="R25" s="27">
        <v>1</v>
      </c>
      <c r="S25" s="27">
        <v>1</v>
      </c>
      <c r="T25" s="27">
        <v>12</v>
      </c>
      <c r="U25" s="27">
        <v>19</v>
      </c>
      <c r="V25" s="27">
        <v>40.700000000000003</v>
      </c>
      <c r="W25" s="27">
        <v>5.09</v>
      </c>
      <c r="X25" s="27">
        <v>0.96</v>
      </c>
      <c r="Y25" s="27">
        <v>9.84</v>
      </c>
      <c r="Z25" s="27">
        <v>60</v>
      </c>
      <c r="AA25" s="27">
        <v>4.74</v>
      </c>
      <c r="AB25" s="27">
        <v>0.52</v>
      </c>
      <c r="AC25" s="27">
        <v>1.5</v>
      </c>
      <c r="AD25" s="27">
        <v>5.0999999999999996</v>
      </c>
    </row>
    <row r="26" spans="1:30">
      <c r="A26" s="27" t="s">
        <v>66</v>
      </c>
      <c r="B26" s="28">
        <v>24</v>
      </c>
      <c r="C26" s="29">
        <v>24.8017805024596</v>
      </c>
      <c r="D26" s="29">
        <v>36.26</v>
      </c>
      <c r="E26" s="29">
        <f t="shared" si="0"/>
        <v>11.458219497540398</v>
      </c>
      <c r="F26" s="29">
        <v>12.41</v>
      </c>
      <c r="G26" s="29">
        <f t="shared" si="1"/>
        <v>1.9342583508413831</v>
      </c>
      <c r="H26" s="27">
        <v>1</v>
      </c>
      <c r="I26" s="27">
        <v>1</v>
      </c>
      <c r="J26" s="33" t="s">
        <v>40</v>
      </c>
      <c r="K26" s="36" t="s">
        <v>37</v>
      </c>
      <c r="L26" s="35">
        <v>2</v>
      </c>
      <c r="M26" s="27"/>
      <c r="N26" s="27"/>
      <c r="O26" s="27"/>
      <c r="P26" s="27"/>
      <c r="Q26" s="27"/>
      <c r="R26" s="27">
        <v>1</v>
      </c>
      <c r="S26" s="27">
        <v>1</v>
      </c>
      <c r="T26" s="27">
        <v>33</v>
      </c>
      <c r="U26" s="27">
        <v>21</v>
      </c>
      <c r="V26" s="27">
        <v>45.5</v>
      </c>
      <c r="W26" s="27">
        <v>4.28</v>
      </c>
      <c r="X26" s="27">
        <v>1.66</v>
      </c>
      <c r="Y26" s="27">
        <v>6.17</v>
      </c>
      <c r="Z26" s="27">
        <v>64</v>
      </c>
      <c r="AA26" s="27">
        <v>4.5599999999999996</v>
      </c>
      <c r="AB26" s="27">
        <v>0.67</v>
      </c>
      <c r="AC26" s="27">
        <v>6</v>
      </c>
      <c r="AD26" s="27">
        <v>2</v>
      </c>
    </row>
    <row r="27" spans="1:30">
      <c r="A27" s="27" t="s">
        <v>67</v>
      </c>
      <c r="B27" s="28">
        <v>25</v>
      </c>
      <c r="C27" s="29">
        <v>24.967951285319899</v>
      </c>
      <c r="D27" s="29">
        <v>34.76</v>
      </c>
      <c r="E27" s="29">
        <f t="shared" si="0"/>
        <v>9.7920487146800994</v>
      </c>
      <c r="F27" s="29">
        <v>12.41</v>
      </c>
      <c r="G27" s="29">
        <f t="shared" si="1"/>
        <v>6.1387770958359793</v>
      </c>
      <c r="H27" s="27">
        <v>1</v>
      </c>
      <c r="I27" s="27">
        <v>1</v>
      </c>
      <c r="J27" s="33">
        <v>2</v>
      </c>
      <c r="K27" s="36" t="s">
        <v>37</v>
      </c>
      <c r="L27" s="35">
        <v>1</v>
      </c>
      <c r="M27" s="27"/>
      <c r="N27" s="27"/>
      <c r="O27" s="27"/>
      <c r="P27" s="27"/>
      <c r="Q27" s="27"/>
      <c r="R27" s="27">
        <v>1</v>
      </c>
      <c r="S27" s="27">
        <v>1</v>
      </c>
      <c r="T27" s="27">
        <v>30</v>
      </c>
      <c r="U27" s="27">
        <v>20</v>
      </c>
      <c r="V27" s="27">
        <v>46.9</v>
      </c>
      <c r="W27" s="27">
        <v>4.84</v>
      </c>
      <c r="X27" s="27">
        <v>2.67</v>
      </c>
      <c r="Y27" s="27">
        <v>5.05</v>
      </c>
      <c r="Z27" s="27">
        <v>87</v>
      </c>
      <c r="AA27" s="27">
        <v>8.0399999999999991</v>
      </c>
      <c r="AB27" s="27">
        <v>0.76</v>
      </c>
      <c r="AC27" s="27">
        <v>6.3</v>
      </c>
      <c r="AD27" s="27">
        <v>5.2</v>
      </c>
    </row>
    <row r="28" spans="1:30">
      <c r="A28" s="27" t="s">
        <v>68</v>
      </c>
      <c r="B28" s="28">
        <v>26</v>
      </c>
      <c r="C28" s="29">
        <v>25.009723268502199</v>
      </c>
      <c r="D28" s="29">
        <v>34.869999999999997</v>
      </c>
      <c r="E28" s="29">
        <f t="shared" si="0"/>
        <v>9.8602767314977982</v>
      </c>
      <c r="F28" s="29">
        <v>12.41</v>
      </c>
      <c r="G28" s="29">
        <f t="shared" si="1"/>
        <v>5.8552195532710982</v>
      </c>
      <c r="H28" s="27">
        <v>1</v>
      </c>
      <c r="I28" s="27">
        <v>1</v>
      </c>
      <c r="J28" s="33" t="s">
        <v>69</v>
      </c>
      <c r="K28" s="36" t="s">
        <v>40</v>
      </c>
      <c r="L28" s="35">
        <v>1</v>
      </c>
      <c r="M28" s="27"/>
      <c r="N28" s="27"/>
      <c r="O28" s="27"/>
      <c r="P28" s="27"/>
      <c r="Q28" s="27"/>
      <c r="R28" s="27">
        <v>1</v>
      </c>
      <c r="S28" s="27">
        <v>1</v>
      </c>
      <c r="T28" s="27">
        <v>15</v>
      </c>
      <c r="U28" s="27">
        <v>19</v>
      </c>
      <c r="V28" s="27">
        <v>42.2</v>
      </c>
      <c r="W28" s="27">
        <v>3.97</v>
      </c>
      <c r="X28" s="27">
        <v>0.99</v>
      </c>
      <c r="Y28" s="27">
        <v>5.82</v>
      </c>
      <c r="Z28" s="27">
        <v>63</v>
      </c>
      <c r="AA28" s="27">
        <v>8.34</v>
      </c>
      <c r="AB28" s="27">
        <v>0.53</v>
      </c>
      <c r="AC28" s="27">
        <v>13.6</v>
      </c>
      <c r="AD28" s="27">
        <v>3.1</v>
      </c>
    </row>
    <row r="29" spans="1:30">
      <c r="A29" s="27" t="s">
        <v>70</v>
      </c>
      <c r="B29" s="28">
        <v>27</v>
      </c>
      <c r="C29" s="29">
        <v>24.853982604374401</v>
      </c>
      <c r="D29" s="29">
        <v>34.99</v>
      </c>
      <c r="E29" s="29">
        <f t="shared" si="0"/>
        <v>10.136017395625601</v>
      </c>
      <c r="F29" s="29">
        <v>12.41</v>
      </c>
      <c r="G29" s="29">
        <f t="shared" si="1"/>
        <v>4.8365643849999866</v>
      </c>
      <c r="H29" s="27">
        <v>1</v>
      </c>
      <c r="I29" s="27">
        <v>1</v>
      </c>
      <c r="J29" s="33" t="s">
        <v>40</v>
      </c>
      <c r="K29" s="36" t="s">
        <v>40</v>
      </c>
      <c r="L29" s="35">
        <v>2</v>
      </c>
      <c r="M29" s="27"/>
      <c r="N29" s="27"/>
      <c r="O29" s="27"/>
      <c r="P29" s="27"/>
      <c r="Q29" s="27"/>
      <c r="R29" s="27">
        <v>4</v>
      </c>
      <c r="S29" s="27">
        <v>2</v>
      </c>
      <c r="T29" s="27">
        <v>9</v>
      </c>
      <c r="U29" s="27">
        <v>16</v>
      </c>
      <c r="V29" s="27">
        <v>42.5</v>
      </c>
      <c r="W29" s="27">
        <v>4.04</v>
      </c>
      <c r="X29" s="27">
        <v>0.48</v>
      </c>
      <c r="Y29" s="27">
        <v>4.8899999999999997</v>
      </c>
      <c r="Z29" s="27">
        <v>85</v>
      </c>
      <c r="AA29" s="27">
        <v>5.95</v>
      </c>
      <c r="AB29" s="27">
        <v>0.82</v>
      </c>
      <c r="AC29" s="27">
        <v>39.200000000000003</v>
      </c>
      <c r="AD29" s="27">
        <v>1.6</v>
      </c>
    </row>
    <row r="30" spans="1:30">
      <c r="A30" s="27" t="s">
        <v>71</v>
      </c>
      <c r="B30" s="28">
        <v>28</v>
      </c>
      <c r="C30" s="29">
        <v>24.865430569642701</v>
      </c>
      <c r="D30" s="29">
        <v>33.99</v>
      </c>
      <c r="E30" s="29">
        <f t="shared" si="0"/>
        <v>9.1245694303573011</v>
      </c>
      <c r="F30" s="29">
        <v>12.41</v>
      </c>
      <c r="G30" s="29">
        <f t="shared" si="1"/>
        <v>9.7501916017020793</v>
      </c>
      <c r="H30" s="27">
        <v>1</v>
      </c>
      <c r="I30" s="27">
        <v>1</v>
      </c>
      <c r="J30" s="33" t="s">
        <v>40</v>
      </c>
      <c r="K30" s="36" t="s">
        <v>40</v>
      </c>
      <c r="L30" s="35">
        <v>2</v>
      </c>
      <c r="M30" s="27"/>
      <c r="N30" s="27"/>
      <c r="O30" s="27"/>
      <c r="P30" s="27"/>
      <c r="Q30" s="27" t="s">
        <v>72</v>
      </c>
      <c r="R30" s="27">
        <v>3</v>
      </c>
      <c r="S30" s="27">
        <v>2</v>
      </c>
      <c r="T30" s="27">
        <v>16</v>
      </c>
      <c r="U30" s="27">
        <v>22</v>
      </c>
      <c r="V30" s="27">
        <v>43.5</v>
      </c>
      <c r="W30" s="27">
        <v>3.54</v>
      </c>
      <c r="X30" s="27">
        <v>1.01</v>
      </c>
      <c r="Y30" s="27">
        <v>4.76</v>
      </c>
      <c r="Z30" s="27">
        <v>71</v>
      </c>
      <c r="AA30" s="27">
        <v>4.3</v>
      </c>
      <c r="AB30" s="27">
        <v>0.57999999999999996</v>
      </c>
      <c r="AC30" s="27">
        <v>0.7</v>
      </c>
      <c r="AD30" s="27">
        <v>2.2999999999999998</v>
      </c>
    </row>
    <row r="31" spans="1:30">
      <c r="A31" s="27" t="s">
        <v>73</v>
      </c>
      <c r="B31" s="28">
        <v>29</v>
      </c>
      <c r="C31" s="29">
        <v>24.509540561225801</v>
      </c>
      <c r="D31" s="29">
        <v>36.11</v>
      </c>
      <c r="E31" s="29">
        <f t="shared" si="0"/>
        <v>11.600459438774198</v>
      </c>
      <c r="F31" s="29">
        <v>12.41</v>
      </c>
      <c r="G31" s="29">
        <f t="shared" si="1"/>
        <v>1.7526532061034017</v>
      </c>
      <c r="H31" s="27">
        <v>1</v>
      </c>
      <c r="I31" s="27">
        <v>1</v>
      </c>
      <c r="J31" s="33" t="s">
        <v>40</v>
      </c>
      <c r="K31" s="36" t="s">
        <v>37</v>
      </c>
      <c r="L31" s="35">
        <v>1</v>
      </c>
      <c r="M31" s="27"/>
      <c r="N31" s="27"/>
      <c r="O31" s="27"/>
      <c r="P31" s="27"/>
      <c r="Q31" s="27"/>
      <c r="R31" s="27">
        <v>1</v>
      </c>
      <c r="S31" s="27">
        <v>1</v>
      </c>
      <c r="T31" s="27">
        <v>15</v>
      </c>
      <c r="U31" s="27">
        <v>16</v>
      </c>
      <c r="V31" s="27">
        <v>43.6</v>
      </c>
      <c r="W31" s="27">
        <v>2.85</v>
      </c>
      <c r="X31" s="27">
        <v>1.08</v>
      </c>
      <c r="Y31" s="27">
        <v>4.7699999999999996</v>
      </c>
      <c r="Z31" s="27">
        <v>74</v>
      </c>
      <c r="AA31" s="27">
        <v>3.9</v>
      </c>
      <c r="AB31" s="27">
        <v>0.7</v>
      </c>
      <c r="AC31" s="27">
        <v>9.5</v>
      </c>
      <c r="AD31" s="27">
        <v>10</v>
      </c>
    </row>
    <row r="32" spans="1:30">
      <c r="A32" s="27" t="s">
        <v>74</v>
      </c>
      <c r="B32" s="28">
        <v>30</v>
      </c>
      <c r="C32" s="29">
        <v>25.166297727284</v>
      </c>
      <c r="D32" s="29">
        <v>34.659999999999997</v>
      </c>
      <c r="E32" s="29">
        <f t="shared" si="0"/>
        <v>9.4937022727159963</v>
      </c>
      <c r="F32" s="29">
        <v>12.41</v>
      </c>
      <c r="G32" s="29">
        <f t="shared" si="1"/>
        <v>7.5490637378559979</v>
      </c>
      <c r="H32" s="27">
        <v>1</v>
      </c>
      <c r="I32" s="27">
        <v>1</v>
      </c>
      <c r="J32" s="33" t="s">
        <v>40</v>
      </c>
      <c r="K32" s="36" t="s">
        <v>37</v>
      </c>
      <c r="L32" s="35">
        <v>2</v>
      </c>
      <c r="M32" s="27"/>
      <c r="N32" s="27"/>
      <c r="O32" s="27"/>
      <c r="P32" s="27"/>
      <c r="Q32" s="27"/>
      <c r="R32" s="27">
        <v>1</v>
      </c>
      <c r="S32" s="27">
        <v>1</v>
      </c>
      <c r="T32" s="27">
        <v>29</v>
      </c>
      <c r="U32" s="27">
        <v>38</v>
      </c>
      <c r="V32" s="27">
        <v>42.2</v>
      </c>
      <c r="W32" s="27">
        <v>5.24</v>
      </c>
      <c r="X32" s="27">
        <v>0.91</v>
      </c>
      <c r="Y32" s="27">
        <v>5.64</v>
      </c>
      <c r="Z32" s="27">
        <v>75</v>
      </c>
      <c r="AA32" s="27">
        <v>6.6</v>
      </c>
      <c r="AB32" s="27">
        <v>0.61</v>
      </c>
      <c r="AC32" s="27">
        <v>3.2</v>
      </c>
      <c r="AD32" s="27">
        <v>6.9</v>
      </c>
    </row>
    <row r="33" spans="1:30">
      <c r="A33" s="27" t="s">
        <v>75</v>
      </c>
      <c r="B33" s="28">
        <v>31</v>
      </c>
      <c r="C33" s="29">
        <v>24.0056749207324</v>
      </c>
      <c r="D33" s="29">
        <v>36.86</v>
      </c>
      <c r="E33" s="29">
        <f t="shared" si="0"/>
        <v>12.8543250792676</v>
      </c>
      <c r="F33" s="29">
        <v>12.41</v>
      </c>
      <c r="G33" s="29">
        <f t="shared" si="1"/>
        <v>0.73492804983170446</v>
      </c>
      <c r="H33" s="27">
        <v>1</v>
      </c>
      <c r="I33" s="27">
        <v>1</v>
      </c>
      <c r="J33" s="33" t="s">
        <v>40</v>
      </c>
      <c r="K33" s="36" t="s">
        <v>37</v>
      </c>
      <c r="L33" s="35">
        <v>1</v>
      </c>
      <c r="M33" s="27"/>
      <c r="N33" s="27"/>
      <c r="O33" s="27"/>
      <c r="P33" s="27"/>
      <c r="Q33" s="27"/>
      <c r="R33" s="27">
        <v>1</v>
      </c>
      <c r="S33" s="27">
        <v>1</v>
      </c>
      <c r="T33" s="27">
        <v>11</v>
      </c>
      <c r="U33" s="27">
        <v>14</v>
      </c>
      <c r="V33" s="27">
        <v>45.4</v>
      </c>
      <c r="W33" s="27">
        <v>4.93</v>
      </c>
      <c r="X33" s="27">
        <v>1.1399999999999999</v>
      </c>
      <c r="Y33" s="27">
        <v>4.54</v>
      </c>
      <c r="Z33" s="27">
        <v>75</v>
      </c>
      <c r="AA33" s="27">
        <v>3.9</v>
      </c>
      <c r="AB33" s="27">
        <v>0.57999999999999996</v>
      </c>
      <c r="AC33" s="27">
        <v>4.5</v>
      </c>
      <c r="AD33" s="27">
        <v>5.5</v>
      </c>
    </row>
    <row r="34" spans="1:30">
      <c r="A34" s="27" t="s">
        <v>76</v>
      </c>
      <c r="B34" s="28">
        <v>32</v>
      </c>
      <c r="C34" s="29">
        <v>24.648300128307898</v>
      </c>
      <c r="D34" s="29">
        <v>35.76</v>
      </c>
      <c r="E34" s="29">
        <f t="shared" si="0"/>
        <v>11.1116998716921</v>
      </c>
      <c r="F34" s="29">
        <v>12.41</v>
      </c>
      <c r="G34" s="29">
        <f t="shared" si="1"/>
        <v>2.4593893156543132</v>
      </c>
      <c r="H34" s="27">
        <v>2</v>
      </c>
      <c r="I34" s="27">
        <v>1</v>
      </c>
      <c r="J34" s="33" t="s">
        <v>37</v>
      </c>
      <c r="K34" s="36" t="s">
        <v>37</v>
      </c>
      <c r="L34" s="35">
        <v>1</v>
      </c>
      <c r="M34" s="27"/>
      <c r="N34" s="27"/>
      <c r="O34" s="27"/>
      <c r="P34" s="27"/>
      <c r="Q34" s="27"/>
      <c r="R34" s="27">
        <v>1</v>
      </c>
      <c r="S34" s="27">
        <v>1</v>
      </c>
      <c r="T34" s="27">
        <v>9</v>
      </c>
      <c r="U34" s="27">
        <v>13</v>
      </c>
      <c r="V34" s="27">
        <v>47.2</v>
      </c>
      <c r="W34" s="27">
        <v>3.66</v>
      </c>
      <c r="X34" s="27">
        <v>0.84</v>
      </c>
      <c r="Y34" s="27">
        <v>0.49</v>
      </c>
      <c r="Z34" s="27">
        <v>63</v>
      </c>
      <c r="AA34" s="27">
        <v>4.2</v>
      </c>
      <c r="AB34" s="27">
        <v>0.69</v>
      </c>
      <c r="AC34" s="27">
        <v>3.6</v>
      </c>
      <c r="AD34" s="27">
        <v>5.6</v>
      </c>
    </row>
    <row r="35" spans="1:30">
      <c r="A35" s="27" t="s">
        <v>77</v>
      </c>
      <c r="B35" s="28">
        <v>33</v>
      </c>
      <c r="C35" s="29">
        <v>24.786526238146099</v>
      </c>
      <c r="D35" s="29">
        <v>34.869999999999997</v>
      </c>
      <c r="E35" s="29">
        <f t="shared" si="0"/>
        <v>10.083473761853899</v>
      </c>
      <c r="F35" s="29">
        <v>12.41</v>
      </c>
      <c r="G35" s="29">
        <f t="shared" si="1"/>
        <v>5.0159613726303895</v>
      </c>
      <c r="H35" s="27">
        <v>2</v>
      </c>
      <c r="I35" s="27">
        <v>1</v>
      </c>
      <c r="J35" s="33" t="s">
        <v>40</v>
      </c>
      <c r="K35" s="36" t="s">
        <v>37</v>
      </c>
      <c r="L35" s="35">
        <v>1</v>
      </c>
      <c r="M35" s="27"/>
      <c r="N35" s="27" t="s">
        <v>38</v>
      </c>
      <c r="O35" s="27"/>
      <c r="P35" s="27"/>
      <c r="Q35" s="27"/>
      <c r="R35" s="27">
        <v>1</v>
      </c>
      <c r="S35" s="27">
        <v>1</v>
      </c>
      <c r="T35" s="27">
        <v>10</v>
      </c>
      <c r="U35" s="27">
        <v>16</v>
      </c>
      <c r="V35" s="27">
        <v>43.8</v>
      </c>
      <c r="W35" s="27">
        <v>4.2699999999999996</v>
      </c>
      <c r="X35" s="27">
        <v>0.53</v>
      </c>
      <c r="Y35" s="27">
        <v>4.79</v>
      </c>
      <c r="Z35" s="27">
        <v>59</v>
      </c>
      <c r="AA35" s="27">
        <v>5.2</v>
      </c>
      <c r="AB35" s="27">
        <v>0.39</v>
      </c>
      <c r="AC35" s="27">
        <v>12.1</v>
      </c>
      <c r="AD35" s="27">
        <v>5.7</v>
      </c>
    </row>
    <row r="36" spans="1:30">
      <c r="A36" s="27" t="s">
        <v>78</v>
      </c>
      <c r="B36" s="28">
        <v>34</v>
      </c>
      <c r="C36" s="29">
        <v>24.850762182100699</v>
      </c>
      <c r="D36" s="29">
        <v>34.159999999999997</v>
      </c>
      <c r="E36" s="29">
        <f t="shared" si="0"/>
        <v>9.3092378178992981</v>
      </c>
      <c r="F36" s="29">
        <v>12.41</v>
      </c>
      <c r="G36" s="29">
        <f t="shared" si="1"/>
        <v>8.5787186779196691</v>
      </c>
      <c r="H36" s="27">
        <v>1</v>
      </c>
      <c r="I36" s="27">
        <v>2</v>
      </c>
      <c r="J36" s="33" t="s">
        <v>40</v>
      </c>
      <c r="K36" s="36" t="s">
        <v>37</v>
      </c>
      <c r="L36" s="35">
        <v>2</v>
      </c>
      <c r="M36" s="27"/>
      <c r="N36" s="27"/>
      <c r="O36" s="27"/>
      <c r="P36" s="27"/>
      <c r="Q36" s="27"/>
      <c r="R36" s="27">
        <v>2</v>
      </c>
      <c r="S36" s="27">
        <v>2</v>
      </c>
      <c r="T36" s="27">
        <v>27</v>
      </c>
      <c r="U36" s="27">
        <v>18</v>
      </c>
      <c r="V36" s="27">
        <v>35.700000000000003</v>
      </c>
      <c r="W36" s="27">
        <v>4.04</v>
      </c>
      <c r="X36" s="27">
        <v>2.2000000000000002</v>
      </c>
      <c r="Y36" s="27">
        <v>4.66</v>
      </c>
      <c r="Z36" s="27">
        <v>69</v>
      </c>
      <c r="AA36" s="27">
        <v>8.93</v>
      </c>
      <c r="AB36" s="27">
        <v>0.68</v>
      </c>
      <c r="AC36" s="27">
        <v>5.9</v>
      </c>
      <c r="AD36" s="27">
        <v>4.5</v>
      </c>
    </row>
    <row r="37" spans="1:30">
      <c r="A37" s="27" t="s">
        <v>79</v>
      </c>
      <c r="B37" s="28">
        <v>35</v>
      </c>
      <c r="C37" s="29">
        <v>23.822247294146099</v>
      </c>
      <c r="D37" s="29">
        <v>35.979999999999997</v>
      </c>
      <c r="E37" s="29">
        <f t="shared" si="0"/>
        <v>12.157752705853898</v>
      </c>
      <c r="F37" s="29">
        <v>12.41</v>
      </c>
      <c r="G37" s="29">
        <f t="shared" si="1"/>
        <v>1.1910609931101128</v>
      </c>
      <c r="H37" s="27">
        <v>1</v>
      </c>
      <c r="I37" s="27">
        <v>1</v>
      </c>
      <c r="J37" s="33" t="s">
        <v>40</v>
      </c>
      <c r="K37" s="36" t="s">
        <v>37</v>
      </c>
      <c r="L37" s="35">
        <v>1</v>
      </c>
      <c r="M37" s="27"/>
      <c r="N37" s="27"/>
      <c r="O37" s="27"/>
      <c r="P37" s="27"/>
      <c r="Q37" s="27"/>
      <c r="R37" s="27">
        <v>1</v>
      </c>
      <c r="S37" s="27">
        <v>1</v>
      </c>
      <c r="T37" s="27">
        <v>17</v>
      </c>
      <c r="U37" s="27">
        <v>17</v>
      </c>
      <c r="V37" s="27">
        <v>41.1</v>
      </c>
      <c r="W37" s="27">
        <v>4.8099999999999996</v>
      </c>
      <c r="X37" s="27">
        <v>1.1399999999999999</v>
      </c>
      <c r="Y37" s="27">
        <v>5.05</v>
      </c>
      <c r="Z37" s="27">
        <v>73</v>
      </c>
      <c r="AA37" s="27">
        <v>6.24</v>
      </c>
      <c r="AB37" s="27">
        <v>0.69</v>
      </c>
      <c r="AC37" s="27">
        <v>1.5</v>
      </c>
      <c r="AD37" s="27">
        <v>3.4</v>
      </c>
    </row>
    <row r="38" spans="1:30">
      <c r="A38" s="27" t="s">
        <v>80</v>
      </c>
      <c r="B38" s="28">
        <v>36</v>
      </c>
      <c r="C38" s="29">
        <v>24.6585995398856</v>
      </c>
      <c r="D38" s="29">
        <v>33.9</v>
      </c>
      <c r="E38" s="29">
        <f t="shared" si="0"/>
        <v>9.2414004601143986</v>
      </c>
      <c r="F38" s="29">
        <v>12.41</v>
      </c>
      <c r="G38" s="29">
        <f t="shared" si="1"/>
        <v>8.9917351377421095</v>
      </c>
      <c r="H38" s="27">
        <v>1</v>
      </c>
      <c r="I38" s="27">
        <v>2</v>
      </c>
      <c r="J38" s="33" t="s">
        <v>40</v>
      </c>
      <c r="K38" s="36" t="s">
        <v>37</v>
      </c>
      <c r="L38" s="35">
        <v>2</v>
      </c>
      <c r="M38" s="27"/>
      <c r="N38" s="27" t="s">
        <v>81</v>
      </c>
      <c r="O38" s="27"/>
      <c r="P38" s="27"/>
      <c r="Q38" s="27"/>
      <c r="R38" s="27">
        <v>2</v>
      </c>
      <c r="S38" s="27">
        <v>2</v>
      </c>
      <c r="T38" s="27">
        <v>12</v>
      </c>
      <c r="U38" s="27">
        <v>23</v>
      </c>
      <c r="V38" s="27">
        <v>34.1</v>
      </c>
      <c r="W38" s="27">
        <v>4.0599999999999996</v>
      </c>
      <c r="X38" s="27">
        <v>1.26</v>
      </c>
      <c r="Y38" s="27">
        <v>4.2699999999999996</v>
      </c>
      <c r="Z38" s="27">
        <v>79</v>
      </c>
      <c r="AA38" s="27">
        <v>2.63</v>
      </c>
      <c r="AB38" s="27">
        <v>1.18</v>
      </c>
      <c r="AC38" s="27">
        <v>8.1</v>
      </c>
      <c r="AD38" s="27">
        <v>10.9</v>
      </c>
    </row>
    <row r="39" spans="1:30">
      <c r="A39" s="27" t="s">
        <v>82</v>
      </c>
      <c r="B39" s="28">
        <v>37</v>
      </c>
      <c r="C39" s="29">
        <v>25.7947347739549</v>
      </c>
      <c r="D39" s="29">
        <v>34.96</v>
      </c>
      <c r="E39" s="29">
        <f t="shared" si="0"/>
        <v>9.1652652260451006</v>
      </c>
      <c r="F39" s="29">
        <v>12.41</v>
      </c>
      <c r="G39" s="29">
        <f t="shared" si="1"/>
        <v>9.4789993815971254</v>
      </c>
      <c r="H39" s="27">
        <v>2</v>
      </c>
      <c r="I39" s="27">
        <v>2</v>
      </c>
      <c r="J39" s="33" t="s">
        <v>40</v>
      </c>
      <c r="K39" s="36" t="s">
        <v>40</v>
      </c>
      <c r="L39" s="35">
        <v>1</v>
      </c>
      <c r="M39" s="27" t="s">
        <v>83</v>
      </c>
      <c r="N39" s="27"/>
      <c r="O39" s="27"/>
      <c r="P39" s="27"/>
      <c r="Q39" s="27"/>
      <c r="R39" s="27">
        <v>1</v>
      </c>
      <c r="S39" s="27">
        <v>2</v>
      </c>
      <c r="T39" s="27">
        <v>15</v>
      </c>
      <c r="U39" s="27">
        <v>24</v>
      </c>
      <c r="V39" s="27">
        <v>45.1</v>
      </c>
      <c r="W39" s="27">
        <v>3.71</v>
      </c>
      <c r="X39" s="27">
        <v>1.1200000000000001</v>
      </c>
      <c r="Y39" s="27">
        <v>4.95</v>
      </c>
      <c r="Z39" s="27">
        <v>66</v>
      </c>
      <c r="AA39" s="27">
        <v>5.52</v>
      </c>
      <c r="AB39" s="27">
        <v>0.77</v>
      </c>
      <c r="AC39" s="27">
        <v>4</v>
      </c>
      <c r="AD39" s="27">
        <v>4.9000000000000004</v>
      </c>
    </row>
    <row r="40" spans="1:30">
      <c r="A40" s="27" t="s">
        <v>84</v>
      </c>
      <c r="B40" s="28">
        <v>38</v>
      </c>
      <c r="C40" s="29">
        <v>25.5921251408048</v>
      </c>
      <c r="D40" s="29">
        <v>38.274175979940097</v>
      </c>
      <c r="E40" s="29">
        <f t="shared" si="0"/>
        <v>12.682050839135297</v>
      </c>
      <c r="F40" s="29">
        <v>12.41</v>
      </c>
      <c r="G40" s="29">
        <f t="shared" si="1"/>
        <v>0.82814147794008375</v>
      </c>
      <c r="H40" s="27">
        <v>1</v>
      </c>
      <c r="I40" s="27">
        <v>1</v>
      </c>
      <c r="J40" s="33" t="s">
        <v>69</v>
      </c>
      <c r="K40" s="36" t="s">
        <v>40</v>
      </c>
      <c r="L40" s="35">
        <v>1</v>
      </c>
      <c r="M40" s="27"/>
      <c r="N40" s="27"/>
      <c r="O40" s="27"/>
      <c r="P40" s="27"/>
      <c r="Q40" s="27"/>
      <c r="R40" s="27">
        <v>1</v>
      </c>
      <c r="S40" s="27">
        <v>1</v>
      </c>
      <c r="T40" s="27">
        <v>20</v>
      </c>
      <c r="U40" s="27">
        <v>25</v>
      </c>
      <c r="V40" s="27">
        <v>45</v>
      </c>
      <c r="W40" s="27">
        <v>3.92</v>
      </c>
      <c r="X40" s="27">
        <v>0.65</v>
      </c>
      <c r="Y40" s="27">
        <v>4.28</v>
      </c>
      <c r="Z40" s="27">
        <v>82</v>
      </c>
      <c r="AA40" s="27">
        <v>5.22</v>
      </c>
      <c r="AB40" s="27">
        <v>0.52</v>
      </c>
      <c r="AC40" s="27">
        <v>8.8000000000000007</v>
      </c>
      <c r="AD40" s="27">
        <v>11</v>
      </c>
    </row>
    <row r="41" spans="1:30">
      <c r="A41" s="27" t="s">
        <v>85</v>
      </c>
      <c r="B41" s="28">
        <v>39</v>
      </c>
      <c r="C41" s="29">
        <v>26.336458929800401</v>
      </c>
      <c r="D41" s="29">
        <v>39.197355453993403</v>
      </c>
      <c r="E41" s="29">
        <f t="shared" si="0"/>
        <v>12.860896524193002</v>
      </c>
      <c r="F41" s="29">
        <v>12.41</v>
      </c>
      <c r="G41" s="29">
        <f t="shared" si="1"/>
        <v>0.73158808086752891</v>
      </c>
      <c r="H41" s="27">
        <v>1</v>
      </c>
      <c r="I41" s="27">
        <v>1</v>
      </c>
      <c r="J41" s="33" t="s">
        <v>69</v>
      </c>
      <c r="K41" s="36" t="s">
        <v>40</v>
      </c>
      <c r="L41" s="35">
        <v>1</v>
      </c>
      <c r="M41" s="27"/>
      <c r="N41" s="27"/>
      <c r="O41" s="27"/>
      <c r="P41" s="27"/>
      <c r="Q41" s="27"/>
      <c r="R41" s="27">
        <v>1</v>
      </c>
      <c r="S41" s="27">
        <v>1</v>
      </c>
      <c r="T41" s="27">
        <v>14</v>
      </c>
      <c r="U41" s="27">
        <v>16</v>
      </c>
      <c r="V41" s="27">
        <v>44.7</v>
      </c>
      <c r="W41" s="27">
        <v>5.38</v>
      </c>
      <c r="X41" s="27">
        <v>2.69</v>
      </c>
      <c r="Y41" s="27">
        <v>5.0999999999999996</v>
      </c>
      <c r="Z41" s="27">
        <v>70</v>
      </c>
      <c r="AA41" s="27">
        <v>4.5199999999999996</v>
      </c>
      <c r="AB41" s="27">
        <v>0.59</v>
      </c>
      <c r="AC41" s="27">
        <v>8.9</v>
      </c>
      <c r="AD41" s="27">
        <v>12.11</v>
      </c>
    </row>
    <row r="42" spans="1:30">
      <c r="A42" s="27" t="s">
        <v>86</v>
      </c>
      <c r="B42" s="28">
        <v>40</v>
      </c>
      <c r="C42" s="29">
        <v>26.036630503537399</v>
      </c>
      <c r="D42" s="29">
        <v>38.65808513244</v>
      </c>
      <c r="E42" s="29">
        <f t="shared" si="0"/>
        <v>12.621454628902601</v>
      </c>
      <c r="F42" s="29">
        <v>12.41</v>
      </c>
      <c r="G42" s="29">
        <f t="shared" si="1"/>
        <v>0.86366598199341704</v>
      </c>
      <c r="H42" s="27">
        <v>1</v>
      </c>
      <c r="I42" s="27">
        <v>1</v>
      </c>
      <c r="J42" s="33" t="s">
        <v>40</v>
      </c>
      <c r="K42" s="36" t="s">
        <v>37</v>
      </c>
      <c r="L42" s="35">
        <v>1</v>
      </c>
      <c r="M42" s="27"/>
      <c r="N42" s="27"/>
      <c r="O42" s="27"/>
      <c r="P42" s="27"/>
      <c r="Q42" s="27"/>
      <c r="R42" s="27">
        <v>1</v>
      </c>
      <c r="S42" s="27">
        <v>1</v>
      </c>
      <c r="T42" s="27">
        <v>15</v>
      </c>
      <c r="U42" s="27">
        <v>15</v>
      </c>
      <c r="V42" s="27">
        <v>47.8</v>
      </c>
      <c r="W42" s="27">
        <v>4.22</v>
      </c>
      <c r="X42" s="27">
        <v>1.77</v>
      </c>
      <c r="Y42" s="27">
        <v>4.18</v>
      </c>
      <c r="Z42" s="27">
        <v>86</v>
      </c>
      <c r="AA42" s="27">
        <v>6.5</v>
      </c>
      <c r="AB42" s="27">
        <v>0.73</v>
      </c>
      <c r="AC42" s="27">
        <v>8.6999999999999993</v>
      </c>
      <c r="AD42" s="27">
        <v>11.99</v>
      </c>
    </row>
    <row r="43" spans="1:30">
      <c r="A43" s="27" t="s">
        <v>87</v>
      </c>
      <c r="B43" s="28">
        <v>41</v>
      </c>
      <c r="C43" s="29">
        <v>26.276282075900401</v>
      </c>
      <c r="D43" s="29">
        <v>39.680545837767298</v>
      </c>
      <c r="E43" s="29">
        <f t="shared" si="0"/>
        <v>13.404263761866897</v>
      </c>
      <c r="F43" s="29">
        <v>12.41</v>
      </c>
      <c r="G43" s="29">
        <f t="shared" si="1"/>
        <v>0.50199198614572726</v>
      </c>
      <c r="H43" s="27">
        <v>1</v>
      </c>
      <c r="I43" s="27">
        <v>1</v>
      </c>
      <c r="J43" s="33" t="s">
        <v>40</v>
      </c>
      <c r="K43" s="36" t="s">
        <v>37</v>
      </c>
      <c r="L43" s="35">
        <v>2</v>
      </c>
      <c r="M43" s="27"/>
      <c r="N43" s="27"/>
      <c r="O43" s="27"/>
      <c r="P43" s="27"/>
      <c r="Q43" s="27"/>
      <c r="R43" s="27">
        <v>1</v>
      </c>
      <c r="S43" s="27">
        <v>1</v>
      </c>
      <c r="T43" s="27">
        <v>19</v>
      </c>
      <c r="U43" s="27">
        <v>16</v>
      </c>
      <c r="V43" s="27">
        <v>43.6</v>
      </c>
      <c r="W43" s="27">
        <v>4.91</v>
      </c>
      <c r="X43" s="27">
        <v>1.57</v>
      </c>
      <c r="Y43" s="27">
        <v>5.22</v>
      </c>
      <c r="Z43" s="27">
        <v>80</v>
      </c>
      <c r="AA43" s="27">
        <v>4.7</v>
      </c>
      <c r="AB43" s="27">
        <v>0.63</v>
      </c>
      <c r="AC43" s="27">
        <v>6.8</v>
      </c>
      <c r="AD43" s="27">
        <v>7.6</v>
      </c>
    </row>
    <row r="44" spans="1:30">
      <c r="A44" s="27" t="s">
        <v>88</v>
      </c>
      <c r="B44" s="28">
        <v>42</v>
      </c>
      <c r="C44" s="29">
        <v>26.146171361750799</v>
      </c>
      <c r="D44" s="29">
        <v>38.965337460002502</v>
      </c>
      <c r="E44" s="29">
        <f t="shared" si="0"/>
        <v>12.819166098251703</v>
      </c>
      <c r="F44" s="29">
        <v>12.41</v>
      </c>
      <c r="G44" s="29">
        <f t="shared" si="1"/>
        <v>0.75305852829465803</v>
      </c>
      <c r="H44" s="27">
        <v>1</v>
      </c>
      <c r="I44" s="27">
        <v>1</v>
      </c>
      <c r="J44" s="33" t="s">
        <v>40</v>
      </c>
      <c r="K44" s="36" t="s">
        <v>37</v>
      </c>
      <c r="L44" s="35">
        <v>1</v>
      </c>
      <c r="M44" s="27"/>
      <c r="N44" s="27"/>
      <c r="O44" s="27"/>
      <c r="P44" s="27"/>
      <c r="Q44" s="27"/>
      <c r="R44" s="27">
        <v>1</v>
      </c>
      <c r="S44" s="27">
        <v>1</v>
      </c>
      <c r="T44" s="27">
        <v>16</v>
      </c>
      <c r="U44" s="27">
        <v>46</v>
      </c>
      <c r="V44" s="27">
        <v>38.4</v>
      </c>
      <c r="W44" s="27">
        <v>5.65</v>
      </c>
      <c r="X44" s="27">
        <v>1.35</v>
      </c>
      <c r="Y44" s="27">
        <v>4.8899999999999997</v>
      </c>
      <c r="Z44" s="27">
        <v>148</v>
      </c>
      <c r="AA44" s="27">
        <v>5.21</v>
      </c>
      <c r="AB44" s="27">
        <v>1.24</v>
      </c>
      <c r="AC44" s="27">
        <v>8.6</v>
      </c>
      <c r="AD44" s="27">
        <v>4.9000000000000004</v>
      </c>
    </row>
    <row r="45" spans="1:30">
      <c r="A45" s="27" t="s">
        <v>89</v>
      </c>
      <c r="B45" s="28">
        <v>43</v>
      </c>
      <c r="C45" s="29">
        <v>26.362007580604701</v>
      </c>
      <c r="D45" s="29">
        <v>38.411074441194003</v>
      </c>
      <c r="E45" s="29">
        <f t="shared" si="0"/>
        <v>12.049066860589303</v>
      </c>
      <c r="F45" s="29">
        <v>12.41</v>
      </c>
      <c r="G45" s="29">
        <f t="shared" si="1"/>
        <v>1.284256289742707</v>
      </c>
      <c r="H45" s="27">
        <v>1</v>
      </c>
      <c r="I45" s="27">
        <v>1</v>
      </c>
      <c r="J45" s="33" t="s">
        <v>40</v>
      </c>
      <c r="K45" s="36" t="s">
        <v>37</v>
      </c>
      <c r="L45" s="35">
        <v>1</v>
      </c>
      <c r="M45" s="27"/>
      <c r="N45" s="27"/>
      <c r="O45" s="27"/>
      <c r="P45" s="27"/>
      <c r="Q45" s="27"/>
      <c r="R45" s="27">
        <v>1</v>
      </c>
      <c r="S45" s="27">
        <v>1</v>
      </c>
      <c r="T45" s="27">
        <v>48</v>
      </c>
      <c r="U45" s="27">
        <v>22</v>
      </c>
      <c r="V45" s="27">
        <v>45.7</v>
      </c>
      <c r="W45" s="27">
        <v>5.04</v>
      </c>
      <c r="X45" s="27">
        <v>3.01</v>
      </c>
      <c r="Y45" s="27">
        <v>5.56</v>
      </c>
      <c r="Z45" s="27">
        <v>65</v>
      </c>
      <c r="AA45" s="27">
        <v>5.59</v>
      </c>
      <c r="AB45" s="27">
        <v>0.9</v>
      </c>
      <c r="AC45" s="27">
        <v>1.2</v>
      </c>
      <c r="AD45" s="27">
        <v>72.2</v>
      </c>
    </row>
    <row r="46" spans="1:30">
      <c r="A46" s="27" t="s">
        <v>90</v>
      </c>
      <c r="B46" s="28">
        <v>44</v>
      </c>
      <c r="C46" s="29">
        <v>26.229465732967601</v>
      </c>
      <c r="D46" s="29">
        <v>37.880000000000003</v>
      </c>
      <c r="E46" s="29">
        <f t="shared" si="0"/>
        <v>11.650534267032402</v>
      </c>
      <c r="F46" s="29">
        <v>12.41</v>
      </c>
      <c r="G46" s="29">
        <f t="shared" si="1"/>
        <v>1.6928635977549906</v>
      </c>
      <c r="H46" s="27">
        <v>1</v>
      </c>
      <c r="I46" s="27">
        <v>2</v>
      </c>
      <c r="J46" s="33" t="s">
        <v>37</v>
      </c>
      <c r="K46" s="36" t="s">
        <v>37</v>
      </c>
      <c r="L46" s="35">
        <v>1</v>
      </c>
      <c r="M46" s="27" t="s">
        <v>91</v>
      </c>
      <c r="N46" s="27"/>
      <c r="O46" s="27"/>
      <c r="P46" s="27"/>
      <c r="Q46" s="27"/>
      <c r="R46" s="27">
        <v>1</v>
      </c>
      <c r="S46" s="27">
        <v>1</v>
      </c>
      <c r="T46" s="27">
        <v>18</v>
      </c>
      <c r="U46" s="27">
        <v>28</v>
      </c>
      <c r="V46" s="27">
        <v>34.5</v>
      </c>
      <c r="W46" s="27">
        <v>3.67</v>
      </c>
      <c r="X46" s="27">
        <v>0.8</v>
      </c>
      <c r="Y46" s="27">
        <v>5.56</v>
      </c>
      <c r="Z46" s="27">
        <v>74</v>
      </c>
      <c r="AA46" s="27">
        <v>6.86</v>
      </c>
      <c r="AB46" s="27">
        <v>0.75</v>
      </c>
      <c r="AC46" s="27">
        <v>2</v>
      </c>
      <c r="AD46" s="27">
        <v>4.5999999999999996</v>
      </c>
    </row>
    <row r="47" spans="1:30">
      <c r="A47" s="27" t="s">
        <v>92</v>
      </c>
      <c r="B47" s="28">
        <v>45</v>
      </c>
      <c r="C47" s="29">
        <v>26.397313820149201</v>
      </c>
      <c r="D47" s="29">
        <v>39.7300372775629</v>
      </c>
      <c r="E47" s="29">
        <f t="shared" si="0"/>
        <v>13.332723457413699</v>
      </c>
      <c r="F47" s="29">
        <v>12.41</v>
      </c>
      <c r="G47" s="29">
        <f t="shared" si="1"/>
        <v>0.52751226488107528</v>
      </c>
      <c r="H47" s="27">
        <v>1</v>
      </c>
      <c r="I47" s="27">
        <v>1</v>
      </c>
      <c r="J47" s="33" t="s">
        <v>40</v>
      </c>
      <c r="K47" s="36" t="s">
        <v>37</v>
      </c>
      <c r="L47" s="35">
        <v>1</v>
      </c>
      <c r="M47" s="27"/>
      <c r="N47" s="27"/>
      <c r="O47" s="27"/>
      <c r="P47" s="27"/>
      <c r="Q47" s="27"/>
      <c r="R47" s="27">
        <v>1</v>
      </c>
      <c r="S47" s="27">
        <v>1</v>
      </c>
      <c r="T47" s="27">
        <v>14</v>
      </c>
      <c r="U47" s="27">
        <v>24</v>
      </c>
      <c r="V47" s="27">
        <v>43.7</v>
      </c>
      <c r="W47" s="27">
        <v>5.73</v>
      </c>
      <c r="X47" s="27">
        <v>0.83</v>
      </c>
      <c r="Y47" s="27">
        <v>5.12</v>
      </c>
      <c r="Z47" s="27">
        <v>86</v>
      </c>
      <c r="AA47" s="27">
        <v>3.8</v>
      </c>
      <c r="AB47" s="27">
        <v>0.76</v>
      </c>
      <c r="AC47" s="27">
        <v>1.9</v>
      </c>
      <c r="AD47" s="27">
        <v>7.2</v>
      </c>
    </row>
    <row r="48" spans="1:30">
      <c r="A48" s="27" t="s">
        <v>93</v>
      </c>
      <c r="B48" s="28">
        <v>46</v>
      </c>
      <c r="C48" s="29">
        <v>26.8291953993457</v>
      </c>
      <c r="D48" s="29">
        <v>37.03</v>
      </c>
      <c r="E48" s="29">
        <f t="shared" si="0"/>
        <v>10.200804600654301</v>
      </c>
      <c r="F48" s="29">
        <v>12.41</v>
      </c>
      <c r="G48" s="29">
        <f t="shared" si="1"/>
        <v>4.6241730841481807</v>
      </c>
      <c r="H48" s="27">
        <v>2</v>
      </c>
      <c r="I48" s="27">
        <v>1</v>
      </c>
      <c r="J48" s="33" t="s">
        <v>69</v>
      </c>
      <c r="K48" s="36" t="s">
        <v>40</v>
      </c>
      <c r="L48" s="35">
        <v>2</v>
      </c>
      <c r="M48" s="27"/>
      <c r="N48" s="27"/>
      <c r="O48" s="27"/>
      <c r="P48" s="27"/>
      <c r="Q48" s="27"/>
      <c r="R48" s="27">
        <v>1</v>
      </c>
      <c r="S48" s="27">
        <v>1</v>
      </c>
      <c r="T48" s="27">
        <v>10</v>
      </c>
      <c r="U48" s="27">
        <v>17</v>
      </c>
      <c r="V48" s="27">
        <v>46.8</v>
      </c>
      <c r="W48" s="27">
        <v>4.8600000000000003</v>
      </c>
      <c r="X48" s="27">
        <v>1.05</v>
      </c>
      <c r="Y48" s="27">
        <v>4.59</v>
      </c>
      <c r="Z48" s="27">
        <v>64</v>
      </c>
      <c r="AA48" s="27">
        <v>5.7</v>
      </c>
      <c r="AB48" s="27">
        <v>0.53</v>
      </c>
      <c r="AC48" s="27">
        <v>59.1</v>
      </c>
      <c r="AD48" s="27">
        <v>32.799999999999997</v>
      </c>
    </row>
    <row r="49" spans="1:30">
      <c r="A49" s="27" t="s">
        <v>94</v>
      </c>
      <c r="B49" s="28">
        <v>47</v>
      </c>
      <c r="C49" s="29">
        <v>26.017550428051401</v>
      </c>
      <c r="D49" s="29">
        <v>38.22</v>
      </c>
      <c r="E49" s="29">
        <f t="shared" si="0"/>
        <v>12.202449571948598</v>
      </c>
      <c r="F49" s="29">
        <v>12.41</v>
      </c>
      <c r="G49" s="29">
        <f t="shared" si="1"/>
        <v>1.1547258933433517</v>
      </c>
      <c r="H49" s="27">
        <v>1</v>
      </c>
      <c r="I49" s="27">
        <v>1</v>
      </c>
      <c r="J49" s="33" t="s">
        <v>69</v>
      </c>
      <c r="K49" s="36" t="s">
        <v>40</v>
      </c>
      <c r="L49" s="35">
        <v>2</v>
      </c>
      <c r="M49" s="27"/>
      <c r="N49" s="27"/>
      <c r="O49" s="27"/>
      <c r="P49" s="27"/>
      <c r="Q49" s="27"/>
      <c r="R49" s="27">
        <v>1</v>
      </c>
      <c r="S49" s="27">
        <v>1</v>
      </c>
      <c r="T49" s="27">
        <v>25</v>
      </c>
      <c r="U49" s="27">
        <v>20</v>
      </c>
      <c r="V49" s="27">
        <v>49.7</v>
      </c>
      <c r="W49" s="27">
        <v>5.81</v>
      </c>
      <c r="X49" s="27">
        <v>2.61</v>
      </c>
      <c r="Y49" s="27">
        <v>8.19</v>
      </c>
      <c r="Z49" s="27">
        <v>98</v>
      </c>
      <c r="AA49" s="27">
        <v>6.5</v>
      </c>
      <c r="AB49" s="27">
        <v>0.69</v>
      </c>
      <c r="AC49" s="27">
        <v>5.2</v>
      </c>
      <c r="AD49" s="27">
        <v>1.8</v>
      </c>
    </row>
    <row r="50" spans="1:30">
      <c r="A50" s="27" t="s">
        <v>95</v>
      </c>
      <c r="B50" s="28">
        <v>48</v>
      </c>
      <c r="C50" s="29">
        <v>26.055130666546699</v>
      </c>
      <c r="D50" s="29">
        <v>37.6182247430961</v>
      </c>
      <c r="E50" s="29">
        <f t="shared" si="0"/>
        <v>11.563094076549401</v>
      </c>
      <c r="F50" s="29">
        <v>12.41</v>
      </c>
      <c r="G50" s="29">
        <f t="shared" si="1"/>
        <v>1.7986393331879598</v>
      </c>
      <c r="H50" s="27">
        <v>2</v>
      </c>
      <c r="I50" s="27">
        <v>1</v>
      </c>
      <c r="J50" s="33" t="s">
        <v>40</v>
      </c>
      <c r="K50" s="36" t="s">
        <v>37</v>
      </c>
      <c r="L50" s="35">
        <v>1</v>
      </c>
      <c r="M50" s="27"/>
      <c r="N50" s="27"/>
      <c r="O50" s="27"/>
      <c r="P50" s="27"/>
      <c r="Q50" s="27"/>
      <c r="R50" s="27">
        <v>1</v>
      </c>
      <c r="S50" s="27">
        <v>1</v>
      </c>
      <c r="T50" s="27">
        <v>26</v>
      </c>
      <c r="U50" s="27">
        <v>32</v>
      </c>
      <c r="V50" s="27">
        <v>46.9</v>
      </c>
      <c r="W50" s="27">
        <v>4.38</v>
      </c>
      <c r="X50" s="27">
        <v>0.94</v>
      </c>
      <c r="Y50" s="27">
        <v>5.5</v>
      </c>
      <c r="Z50" s="27">
        <v>50</v>
      </c>
      <c r="AA50" s="27">
        <v>3.54</v>
      </c>
      <c r="AB50" s="27">
        <v>0.49</v>
      </c>
      <c r="AC50" s="27">
        <v>14.1</v>
      </c>
      <c r="AD50" s="27">
        <v>1.1000000000000001</v>
      </c>
    </row>
    <row r="51" spans="1:30">
      <c r="A51" s="27" t="s">
        <v>96</v>
      </c>
      <c r="B51" s="28">
        <v>49</v>
      </c>
      <c r="C51" s="29">
        <v>26.458056299048199</v>
      </c>
      <c r="D51" s="29">
        <v>39.386474698655803</v>
      </c>
      <c r="E51" s="29">
        <f t="shared" si="0"/>
        <v>12.928418399607605</v>
      </c>
      <c r="F51" s="29">
        <v>12.41</v>
      </c>
      <c r="G51" s="29">
        <f t="shared" si="1"/>
        <v>0.69813676847627382</v>
      </c>
      <c r="H51" s="27">
        <v>1</v>
      </c>
      <c r="I51" s="27">
        <v>2</v>
      </c>
      <c r="J51" s="33" t="s">
        <v>40</v>
      </c>
      <c r="K51" s="36" t="s">
        <v>37</v>
      </c>
      <c r="L51" s="35">
        <v>2</v>
      </c>
      <c r="M51" s="27"/>
      <c r="N51" s="27"/>
      <c r="O51" s="27"/>
      <c r="P51" s="27"/>
      <c r="Q51" s="27"/>
      <c r="R51" s="27">
        <v>1</v>
      </c>
      <c r="S51" s="27">
        <v>1</v>
      </c>
      <c r="T51" s="27">
        <v>11</v>
      </c>
      <c r="U51" s="27">
        <v>20</v>
      </c>
      <c r="V51" s="27">
        <v>37.200000000000003</v>
      </c>
      <c r="W51" s="27">
        <v>5.05</v>
      </c>
      <c r="X51" s="27">
        <v>1.23</v>
      </c>
      <c r="Y51" s="27">
        <v>5.2</v>
      </c>
      <c r="Z51" s="27">
        <v>64</v>
      </c>
      <c r="AA51" s="27">
        <v>4.5999999999999996</v>
      </c>
      <c r="AB51" s="27">
        <v>0.69</v>
      </c>
      <c r="AC51" s="27">
        <v>6.8</v>
      </c>
      <c r="AD51" s="27">
        <v>2.2000000000000002</v>
      </c>
    </row>
    <row r="52" spans="1:30">
      <c r="A52" s="27" t="s">
        <v>97</v>
      </c>
      <c r="B52" s="28">
        <v>50</v>
      </c>
      <c r="C52" s="27">
        <v>25.46</v>
      </c>
      <c r="D52" s="27">
        <v>34.770000000000003</v>
      </c>
      <c r="E52" s="29">
        <f t="shared" si="0"/>
        <v>9.3100000000000023</v>
      </c>
      <c r="F52" s="29">
        <v>12.41</v>
      </c>
      <c r="G52" s="29">
        <f t="shared" si="1"/>
        <v>8.5741877002903326</v>
      </c>
      <c r="H52" s="27">
        <v>1</v>
      </c>
      <c r="I52" s="27">
        <v>2</v>
      </c>
      <c r="J52" s="33" t="s">
        <v>40</v>
      </c>
      <c r="K52" s="36" t="s">
        <v>37</v>
      </c>
      <c r="L52" s="35">
        <v>2</v>
      </c>
      <c r="M52" s="27" t="s">
        <v>98</v>
      </c>
      <c r="N52" s="27" t="s">
        <v>38</v>
      </c>
      <c r="O52" s="27"/>
      <c r="P52" s="27"/>
      <c r="Q52" s="27"/>
      <c r="R52" s="27">
        <v>2</v>
      </c>
      <c r="S52" s="27">
        <v>2</v>
      </c>
      <c r="T52" s="27">
        <v>20</v>
      </c>
      <c r="U52" s="27">
        <v>19</v>
      </c>
      <c r="V52" s="27">
        <v>35.5</v>
      </c>
      <c r="W52" s="27">
        <v>3.35</v>
      </c>
      <c r="X52" s="27">
        <v>0.78</v>
      </c>
      <c r="Y52" s="27">
        <v>7.4</v>
      </c>
      <c r="Z52" s="27">
        <v>82</v>
      </c>
      <c r="AA52" s="27">
        <v>5.3</v>
      </c>
      <c r="AB52" s="27">
        <v>0.94</v>
      </c>
      <c r="AC52" s="27">
        <v>1.1000000000000001</v>
      </c>
      <c r="AD52" s="27">
        <v>0.1</v>
      </c>
    </row>
    <row r="53" spans="1:30">
      <c r="A53" s="27" t="s">
        <v>99</v>
      </c>
      <c r="B53" s="28">
        <v>51</v>
      </c>
      <c r="C53" s="29">
        <v>25.844592029817498</v>
      </c>
      <c r="D53" s="29">
        <v>38.119999999999997</v>
      </c>
      <c r="E53" s="29">
        <f t="shared" si="0"/>
        <v>12.275407970182499</v>
      </c>
      <c r="F53" s="29">
        <v>12.41</v>
      </c>
      <c r="G53" s="29">
        <f t="shared" si="1"/>
        <v>1.0977823352888387</v>
      </c>
      <c r="H53" s="27">
        <v>1</v>
      </c>
      <c r="I53" s="27">
        <v>2</v>
      </c>
      <c r="J53" s="33" t="s">
        <v>40</v>
      </c>
      <c r="K53" s="36" t="s">
        <v>37</v>
      </c>
      <c r="L53" s="35">
        <v>1</v>
      </c>
      <c r="M53" s="27"/>
      <c r="N53" s="27"/>
      <c r="O53" s="27"/>
      <c r="P53" s="27"/>
      <c r="Q53" s="27"/>
      <c r="R53" s="27">
        <v>1</v>
      </c>
      <c r="S53" s="27">
        <v>1</v>
      </c>
      <c r="T53" s="27">
        <v>8</v>
      </c>
      <c r="U53" s="27">
        <v>14</v>
      </c>
      <c r="V53" s="27">
        <v>42.4</v>
      </c>
      <c r="W53" s="27">
        <v>4.4000000000000004</v>
      </c>
      <c r="X53" s="27">
        <v>1.4</v>
      </c>
      <c r="Y53" s="27">
        <v>4.41</v>
      </c>
      <c r="Z53" s="27">
        <v>58</v>
      </c>
      <c r="AA53" s="27">
        <v>4.01</v>
      </c>
      <c r="AB53" s="27">
        <v>0.61</v>
      </c>
      <c r="AC53" s="27">
        <v>2.2999999999999998</v>
      </c>
      <c r="AD53" s="27">
        <v>16</v>
      </c>
    </row>
    <row r="54" spans="1:30">
      <c r="A54" s="27" t="s">
        <v>100</v>
      </c>
      <c r="B54" s="28">
        <v>52</v>
      </c>
      <c r="C54" s="29">
        <v>26.121844786003599</v>
      </c>
      <c r="D54" s="29">
        <v>35.58</v>
      </c>
      <c r="E54" s="29">
        <f t="shared" si="0"/>
        <v>9.4581552139963989</v>
      </c>
      <c r="F54" s="29">
        <v>12.41</v>
      </c>
      <c r="G54" s="29">
        <f t="shared" si="1"/>
        <v>7.7373781574500988</v>
      </c>
      <c r="H54" s="27">
        <v>2</v>
      </c>
      <c r="I54" s="27">
        <v>1</v>
      </c>
      <c r="J54" s="33" t="s">
        <v>40</v>
      </c>
      <c r="K54" s="36" t="s">
        <v>40</v>
      </c>
      <c r="L54" s="35">
        <v>2</v>
      </c>
      <c r="M54" s="27"/>
      <c r="N54" s="27"/>
      <c r="O54" s="27"/>
      <c r="P54" s="27"/>
      <c r="Q54" s="27" t="s">
        <v>101</v>
      </c>
      <c r="R54" s="27">
        <v>3</v>
      </c>
      <c r="S54" s="27">
        <v>2</v>
      </c>
      <c r="T54" s="27">
        <v>18</v>
      </c>
      <c r="U54" s="27">
        <v>34</v>
      </c>
      <c r="V54" s="27">
        <v>39.299999999999997</v>
      </c>
      <c r="W54" s="27">
        <v>5.07</v>
      </c>
      <c r="X54" s="27">
        <v>1.5</v>
      </c>
      <c r="Y54" s="27">
        <v>5.91</v>
      </c>
      <c r="Z54" s="27">
        <v>52</v>
      </c>
      <c r="AA54" s="27">
        <v>2.72</v>
      </c>
      <c r="AB54" s="27">
        <v>0.57999999999999996</v>
      </c>
      <c r="AC54" s="27">
        <v>15.8</v>
      </c>
      <c r="AD54" s="27">
        <v>12.3</v>
      </c>
    </row>
    <row r="55" spans="1:30">
      <c r="A55" s="27" t="s">
        <v>102</v>
      </c>
      <c r="B55" s="28">
        <v>53</v>
      </c>
      <c r="C55" s="29">
        <v>27.523017518340701</v>
      </c>
      <c r="D55" s="29">
        <v>39.349448992232197</v>
      </c>
      <c r="E55" s="29">
        <f t="shared" si="0"/>
        <v>11.826431473891496</v>
      </c>
      <c r="F55" s="29">
        <v>12.41</v>
      </c>
      <c r="G55" s="29">
        <f t="shared" si="1"/>
        <v>1.4985513556154286</v>
      </c>
      <c r="H55" s="27">
        <v>1</v>
      </c>
      <c r="I55" s="27">
        <v>1</v>
      </c>
      <c r="J55" s="33" t="s">
        <v>40</v>
      </c>
      <c r="K55" s="36" t="s">
        <v>37</v>
      </c>
      <c r="L55" s="35">
        <v>2</v>
      </c>
      <c r="M55" s="27"/>
      <c r="N55" s="27"/>
      <c r="O55" s="27"/>
      <c r="P55" s="27"/>
      <c r="Q55" s="27"/>
      <c r="R55" s="27">
        <v>2</v>
      </c>
      <c r="S55" s="27">
        <v>1</v>
      </c>
      <c r="T55" s="27">
        <v>56</v>
      </c>
      <c r="U55" s="27">
        <v>25</v>
      </c>
      <c r="V55" s="27">
        <v>47.2</v>
      </c>
      <c r="W55" s="27">
        <v>4.17</v>
      </c>
      <c r="X55" s="27">
        <v>2.14</v>
      </c>
      <c r="Y55" s="27">
        <v>5.53</v>
      </c>
      <c r="Z55" s="27">
        <v>77</v>
      </c>
      <c r="AA55" s="27">
        <v>6.2</v>
      </c>
      <c r="AB55" s="27">
        <v>0.67</v>
      </c>
      <c r="AC55" s="27">
        <v>0.5</v>
      </c>
      <c r="AD55" s="27">
        <v>0.2</v>
      </c>
    </row>
    <row r="56" spans="1:30">
      <c r="A56" s="27" t="s">
        <v>103</v>
      </c>
      <c r="B56" s="28">
        <v>54</v>
      </c>
      <c r="C56" s="29">
        <v>26.075951221336201</v>
      </c>
      <c r="D56" s="29">
        <v>37.724529866067101</v>
      </c>
      <c r="E56" s="29">
        <f t="shared" si="0"/>
        <v>11.6485786447309</v>
      </c>
      <c r="F56" s="29">
        <v>12.41</v>
      </c>
      <c r="G56" s="29">
        <f t="shared" si="1"/>
        <v>1.695159888060475</v>
      </c>
      <c r="H56" s="27">
        <v>1</v>
      </c>
      <c r="I56" s="27">
        <v>2</v>
      </c>
      <c r="J56" s="33" t="s">
        <v>40</v>
      </c>
      <c r="K56" s="36" t="s">
        <v>37</v>
      </c>
      <c r="L56" s="35">
        <v>2</v>
      </c>
      <c r="M56" s="27"/>
      <c r="N56" s="27"/>
      <c r="O56" s="27"/>
      <c r="P56" s="27"/>
      <c r="Q56" s="27"/>
      <c r="R56" s="27">
        <v>1</v>
      </c>
      <c r="S56" s="27">
        <v>1</v>
      </c>
      <c r="T56" s="27">
        <v>19</v>
      </c>
      <c r="U56" s="27">
        <v>26</v>
      </c>
      <c r="V56" s="27">
        <v>46.4</v>
      </c>
      <c r="W56" s="27">
        <v>4.71</v>
      </c>
      <c r="X56" s="27">
        <v>2.41</v>
      </c>
      <c r="Y56" s="27">
        <v>5.83</v>
      </c>
      <c r="Z56" s="27">
        <v>81</v>
      </c>
      <c r="AA56" s="27">
        <v>6.38</v>
      </c>
      <c r="AB56" s="27">
        <v>0.8</v>
      </c>
      <c r="AC56" s="27">
        <v>3</v>
      </c>
      <c r="AD56" s="27">
        <v>4.7</v>
      </c>
    </row>
    <row r="57" spans="1:30">
      <c r="A57" s="27" t="s">
        <v>104</v>
      </c>
      <c r="B57" s="28">
        <v>55</v>
      </c>
      <c r="C57" s="29">
        <v>27.767462164381101</v>
      </c>
      <c r="D57" s="29">
        <v>38.0362349082557</v>
      </c>
      <c r="E57" s="29">
        <f t="shared" si="0"/>
        <v>10.268772743874599</v>
      </c>
      <c r="F57" s="29">
        <v>12.41</v>
      </c>
      <c r="G57" s="29">
        <f t="shared" si="1"/>
        <v>4.4113714853543309</v>
      </c>
      <c r="H57" s="27">
        <v>1</v>
      </c>
      <c r="I57" s="27">
        <v>1</v>
      </c>
      <c r="J57" s="33" t="s">
        <v>69</v>
      </c>
      <c r="K57" s="36" t="s">
        <v>40</v>
      </c>
      <c r="L57" s="35">
        <v>2</v>
      </c>
      <c r="M57" s="27"/>
      <c r="N57" s="27"/>
      <c r="O57" s="27"/>
      <c r="P57" s="27" t="s">
        <v>105</v>
      </c>
      <c r="Q57" s="27" t="s">
        <v>106</v>
      </c>
      <c r="R57" s="27">
        <v>4</v>
      </c>
      <c r="S57" s="27">
        <v>2</v>
      </c>
      <c r="T57" s="27">
        <v>37</v>
      </c>
      <c r="U57" s="27">
        <v>42</v>
      </c>
      <c r="V57" s="27">
        <v>41.9</v>
      </c>
      <c r="W57" s="27">
        <v>3.71</v>
      </c>
      <c r="X57" s="27">
        <v>0.88</v>
      </c>
      <c r="Y57" s="27">
        <v>6.3</v>
      </c>
      <c r="Z57" s="27">
        <v>99</v>
      </c>
      <c r="AA57" s="27">
        <v>6</v>
      </c>
      <c r="AB57" s="27">
        <v>0.94</v>
      </c>
      <c r="AC57" s="27">
        <v>4.5999999999999996</v>
      </c>
      <c r="AD57" s="27">
        <v>6.6</v>
      </c>
    </row>
    <row r="58" spans="1:30">
      <c r="A58" s="27" t="s">
        <v>107</v>
      </c>
      <c r="B58" s="28">
        <v>56</v>
      </c>
      <c r="C58" s="29">
        <v>26.7111146453855</v>
      </c>
      <c r="D58" s="29">
        <v>38.832690880868</v>
      </c>
      <c r="E58" s="29">
        <f t="shared" si="0"/>
        <v>12.1215762354825</v>
      </c>
      <c r="F58" s="29">
        <v>12.41</v>
      </c>
      <c r="G58" s="29">
        <f t="shared" si="1"/>
        <v>1.221305195405233</v>
      </c>
      <c r="H58" s="27">
        <v>1</v>
      </c>
      <c r="I58" s="27">
        <v>2</v>
      </c>
      <c r="J58" s="33" t="s">
        <v>40</v>
      </c>
      <c r="K58" s="36" t="s">
        <v>37</v>
      </c>
      <c r="L58" s="35">
        <v>2</v>
      </c>
      <c r="M58" s="27"/>
      <c r="N58" s="27" t="s">
        <v>38</v>
      </c>
      <c r="O58" s="27"/>
      <c r="P58" s="27"/>
      <c r="Q58" s="27"/>
      <c r="R58" s="27">
        <v>2</v>
      </c>
      <c r="S58" s="27">
        <v>1</v>
      </c>
      <c r="T58" s="27">
        <v>5</v>
      </c>
      <c r="U58" s="27">
        <v>11</v>
      </c>
      <c r="V58" s="27">
        <v>41.5</v>
      </c>
      <c r="W58" s="27">
        <v>3.78</v>
      </c>
      <c r="X58" s="27">
        <v>0.61</v>
      </c>
      <c r="Y58" s="27">
        <v>4.72</v>
      </c>
      <c r="Z58" s="27">
        <v>66</v>
      </c>
      <c r="AA58" s="27">
        <v>4.5999999999999996</v>
      </c>
      <c r="AB58" s="27">
        <v>0.69</v>
      </c>
      <c r="AC58" s="27">
        <v>2.2999999999999998</v>
      </c>
      <c r="AD58" s="27">
        <v>4.5999999999999996</v>
      </c>
    </row>
    <row r="59" spans="1:30">
      <c r="A59" s="27" t="s">
        <v>108</v>
      </c>
      <c r="B59" s="28">
        <v>57</v>
      </c>
      <c r="C59" s="29">
        <v>27.2280150041965</v>
      </c>
      <c r="D59" s="29">
        <v>39.111328059468697</v>
      </c>
      <c r="E59" s="29">
        <f t="shared" si="0"/>
        <v>11.883313055272197</v>
      </c>
      <c r="F59" s="29">
        <v>12.41</v>
      </c>
      <c r="G59" s="29">
        <f t="shared" si="1"/>
        <v>1.4406171105438585</v>
      </c>
      <c r="H59" s="27">
        <v>1</v>
      </c>
      <c r="I59" s="27">
        <v>1</v>
      </c>
      <c r="J59" s="33" t="s">
        <v>40</v>
      </c>
      <c r="K59" s="36" t="s">
        <v>37</v>
      </c>
      <c r="L59" s="35">
        <v>1</v>
      </c>
      <c r="M59" s="27"/>
      <c r="N59" s="27" t="s">
        <v>109</v>
      </c>
      <c r="O59" s="27"/>
      <c r="P59" s="27"/>
      <c r="Q59" s="27"/>
      <c r="R59" s="27">
        <v>1</v>
      </c>
      <c r="S59" s="27">
        <v>1</v>
      </c>
      <c r="T59" s="27">
        <v>24</v>
      </c>
      <c r="U59" s="27">
        <v>23</v>
      </c>
      <c r="V59" s="27">
        <v>53.8</v>
      </c>
      <c r="W59" s="27">
        <v>4.7699999999999996</v>
      </c>
      <c r="X59" s="27">
        <v>0.48</v>
      </c>
      <c r="Y59" s="27">
        <v>6.2</v>
      </c>
      <c r="Z59" s="27">
        <v>78</v>
      </c>
      <c r="AA59" s="27">
        <v>4.38</v>
      </c>
      <c r="AB59" s="27">
        <v>0.55000000000000004</v>
      </c>
      <c r="AC59" s="27">
        <v>6</v>
      </c>
      <c r="AD59" s="27">
        <v>3.2</v>
      </c>
    </row>
    <row r="60" spans="1:30">
      <c r="A60" s="27" t="s">
        <v>110</v>
      </c>
      <c r="B60" s="28">
        <v>58</v>
      </c>
      <c r="C60" s="29">
        <v>28.138978323254602</v>
      </c>
      <c r="D60" s="29">
        <v>39.504308951178999</v>
      </c>
      <c r="E60" s="29">
        <f t="shared" si="0"/>
        <v>11.365330627924397</v>
      </c>
      <c r="F60" s="29">
        <v>12.41</v>
      </c>
      <c r="G60" s="29">
        <f t="shared" si="1"/>
        <v>2.0628935432459605</v>
      </c>
      <c r="H60" s="27">
        <v>2</v>
      </c>
      <c r="I60" s="27">
        <v>1</v>
      </c>
      <c r="J60" s="33" t="s">
        <v>40</v>
      </c>
      <c r="K60" s="36" t="s">
        <v>37</v>
      </c>
      <c r="L60" s="35">
        <v>1</v>
      </c>
      <c r="M60" s="27"/>
      <c r="N60" s="27"/>
      <c r="O60" s="27"/>
      <c r="P60" s="27"/>
      <c r="Q60" s="27"/>
      <c r="R60" s="27">
        <v>1</v>
      </c>
      <c r="S60" s="27">
        <v>1</v>
      </c>
      <c r="T60" s="27">
        <v>84</v>
      </c>
      <c r="U60" s="27">
        <v>42</v>
      </c>
      <c r="V60" s="27">
        <v>42.6</v>
      </c>
      <c r="W60" s="27">
        <v>5.96</v>
      </c>
      <c r="X60" s="27">
        <v>0.9</v>
      </c>
      <c r="Y60" s="27">
        <v>5.08</v>
      </c>
      <c r="Z60" s="27">
        <v>69</v>
      </c>
      <c r="AA60" s="27">
        <v>4.2</v>
      </c>
      <c r="AB60" s="27">
        <v>0.64</v>
      </c>
      <c r="AC60" s="27">
        <v>3.1</v>
      </c>
      <c r="AD60" s="27">
        <v>9.4</v>
      </c>
    </row>
    <row r="61" spans="1:30">
      <c r="A61" s="27" t="s">
        <v>111</v>
      </c>
      <c r="B61" s="28">
        <v>59</v>
      </c>
      <c r="C61" s="29">
        <v>27.662761559959399</v>
      </c>
      <c r="D61" s="29">
        <v>36.869999999999997</v>
      </c>
      <c r="E61" s="29">
        <f t="shared" si="0"/>
        <v>9.207238440040598</v>
      </c>
      <c r="F61" s="29">
        <v>12.41</v>
      </c>
      <c r="G61" s="29">
        <f t="shared" si="1"/>
        <v>9.2071940946832402</v>
      </c>
      <c r="H61" s="27">
        <v>1</v>
      </c>
      <c r="I61" s="27">
        <v>2</v>
      </c>
      <c r="J61" s="33" t="s">
        <v>40</v>
      </c>
      <c r="K61" s="36" t="s">
        <v>40</v>
      </c>
      <c r="L61" s="37" t="s">
        <v>40</v>
      </c>
      <c r="M61" s="27" t="s">
        <v>42</v>
      </c>
      <c r="N61" s="33" t="s">
        <v>81</v>
      </c>
      <c r="O61" s="27"/>
      <c r="P61" s="27"/>
      <c r="Q61" s="27"/>
      <c r="R61" s="27">
        <v>2</v>
      </c>
      <c r="S61" s="27">
        <v>2</v>
      </c>
      <c r="T61" s="27">
        <v>14</v>
      </c>
      <c r="U61" s="27">
        <v>17</v>
      </c>
      <c r="V61" s="27">
        <v>39.4</v>
      </c>
      <c r="W61" s="27">
        <v>4.0999999999999996</v>
      </c>
      <c r="X61" s="27">
        <v>1.22</v>
      </c>
      <c r="Y61" s="27">
        <v>4.9800000000000004</v>
      </c>
      <c r="Z61" s="27">
        <v>100</v>
      </c>
      <c r="AA61" s="27">
        <v>6.59</v>
      </c>
      <c r="AB61" s="27">
        <v>1.24</v>
      </c>
      <c r="AC61" s="27">
        <v>11.7</v>
      </c>
      <c r="AD61" s="27">
        <v>21.1</v>
      </c>
    </row>
    <row r="62" spans="1:30">
      <c r="A62" s="27" t="s">
        <v>112</v>
      </c>
      <c r="B62" s="28">
        <v>60</v>
      </c>
      <c r="C62" s="29">
        <v>27.385080292399898</v>
      </c>
      <c r="D62" s="29">
        <v>38.549999999999997</v>
      </c>
      <c r="E62" s="29">
        <f t="shared" si="0"/>
        <v>11.164919707600099</v>
      </c>
      <c r="F62" s="29">
        <v>12.41</v>
      </c>
      <c r="G62" s="29">
        <f t="shared" si="1"/>
        <v>2.370317456928142</v>
      </c>
      <c r="H62" s="27">
        <v>1</v>
      </c>
      <c r="I62" s="27">
        <v>2</v>
      </c>
      <c r="J62" s="33" t="s">
        <v>40</v>
      </c>
      <c r="K62" s="36" t="s">
        <v>37</v>
      </c>
      <c r="L62" s="37" t="s">
        <v>37</v>
      </c>
      <c r="M62" s="27"/>
      <c r="N62" s="27"/>
      <c r="O62" s="27"/>
      <c r="P62" s="27"/>
      <c r="Q62" s="27"/>
      <c r="R62" s="27">
        <v>1</v>
      </c>
      <c r="S62" s="27">
        <v>1</v>
      </c>
      <c r="T62" s="27">
        <v>8</v>
      </c>
      <c r="U62" s="27">
        <v>18</v>
      </c>
      <c r="V62" s="27">
        <v>45.6</v>
      </c>
      <c r="W62" s="27">
        <v>5.37</v>
      </c>
      <c r="X62" s="27">
        <v>1.22</v>
      </c>
      <c r="Y62" s="27">
        <v>5.18</v>
      </c>
      <c r="Z62" s="27">
        <v>77</v>
      </c>
      <c r="AA62" s="27">
        <v>5.51</v>
      </c>
      <c r="AB62" s="27">
        <v>3.69</v>
      </c>
      <c r="AC62" s="27">
        <v>6.2</v>
      </c>
      <c r="AD62" s="27">
        <v>9</v>
      </c>
    </row>
    <row r="63" spans="1:30">
      <c r="A63" s="27" t="s">
        <v>113</v>
      </c>
      <c r="B63" s="28">
        <v>61</v>
      </c>
      <c r="C63" s="29">
        <v>27.555650954688399</v>
      </c>
      <c r="D63" s="29">
        <v>38.22</v>
      </c>
      <c r="E63" s="29">
        <f t="shared" si="0"/>
        <v>10.664349045311599</v>
      </c>
      <c r="F63" s="29">
        <v>12.41</v>
      </c>
      <c r="G63" s="29">
        <f t="shared" si="1"/>
        <v>3.3534613039398971</v>
      </c>
      <c r="H63" s="27">
        <v>1</v>
      </c>
      <c r="I63" s="27">
        <v>2</v>
      </c>
      <c r="J63" s="33" t="s">
        <v>40</v>
      </c>
      <c r="K63" s="36" t="s">
        <v>37</v>
      </c>
      <c r="L63" s="37" t="s">
        <v>37</v>
      </c>
      <c r="M63" s="27"/>
      <c r="N63" s="27"/>
      <c r="O63" s="27"/>
      <c r="P63" s="27"/>
      <c r="Q63" s="27"/>
      <c r="R63" s="27">
        <v>1</v>
      </c>
      <c r="S63" s="27">
        <v>2</v>
      </c>
      <c r="T63" s="27">
        <v>13</v>
      </c>
      <c r="U63" s="27">
        <v>20</v>
      </c>
      <c r="V63" s="27">
        <v>44.5</v>
      </c>
      <c r="W63" s="27">
        <v>3.73</v>
      </c>
      <c r="X63" s="27">
        <v>0.8</v>
      </c>
      <c r="Y63" s="27">
        <v>5.71</v>
      </c>
      <c r="Z63" s="27">
        <v>70</v>
      </c>
      <c r="AA63" s="27">
        <v>4.09</v>
      </c>
      <c r="AB63" s="27">
        <v>0.72</v>
      </c>
      <c r="AC63" s="27">
        <v>0.9</v>
      </c>
      <c r="AD63" s="27">
        <v>6.4</v>
      </c>
    </row>
    <row r="64" spans="1:30">
      <c r="A64" s="27" t="s">
        <v>114</v>
      </c>
      <c r="B64" s="28">
        <v>62</v>
      </c>
      <c r="C64" s="29">
        <v>27.463821598695599</v>
      </c>
      <c r="D64" s="29">
        <v>38.17</v>
      </c>
      <c r="E64" s="29">
        <f t="shared" si="0"/>
        <v>10.706178401304403</v>
      </c>
      <c r="F64" s="29">
        <v>12.41</v>
      </c>
      <c r="G64" s="29">
        <f t="shared" si="1"/>
        <v>3.2576273945081509</v>
      </c>
      <c r="H64" s="27">
        <v>1</v>
      </c>
      <c r="I64" s="27">
        <v>2</v>
      </c>
      <c r="J64" s="33" t="s">
        <v>69</v>
      </c>
      <c r="K64" s="36" t="s">
        <v>40</v>
      </c>
      <c r="L64" s="37" t="s">
        <v>37</v>
      </c>
      <c r="M64" s="27"/>
      <c r="N64" s="27"/>
      <c r="O64" s="27"/>
      <c r="P64" s="27"/>
      <c r="Q64" s="27"/>
      <c r="R64" s="27">
        <v>1</v>
      </c>
      <c r="S64" s="27">
        <v>1</v>
      </c>
      <c r="T64" s="27">
        <v>23</v>
      </c>
      <c r="U64" s="27">
        <v>21</v>
      </c>
      <c r="V64" s="27">
        <v>50.2</v>
      </c>
      <c r="W64" s="27">
        <v>5.7</v>
      </c>
      <c r="X64" s="27">
        <v>1.79</v>
      </c>
      <c r="Y64" s="27">
        <v>5.36</v>
      </c>
      <c r="Z64" s="27">
        <v>59</v>
      </c>
      <c r="AA64" s="27">
        <v>4.5</v>
      </c>
      <c r="AB64" s="27">
        <v>0.51</v>
      </c>
      <c r="AC64" s="27">
        <v>1.1000000000000001</v>
      </c>
      <c r="AD64" s="27">
        <v>5.7</v>
      </c>
    </row>
    <row r="65" spans="1:30">
      <c r="A65" s="27" t="s">
        <v>115</v>
      </c>
      <c r="B65" s="28">
        <v>63</v>
      </c>
      <c r="C65" s="29">
        <v>27.340014122245002</v>
      </c>
      <c r="D65" s="29">
        <v>38.1994292329411</v>
      </c>
      <c r="E65" s="29">
        <f t="shared" si="0"/>
        <v>10.859415110696098</v>
      </c>
      <c r="F65" s="29">
        <v>12.41</v>
      </c>
      <c r="G65" s="29">
        <f t="shared" si="1"/>
        <v>2.9293587553278639</v>
      </c>
      <c r="H65" s="27">
        <v>1</v>
      </c>
      <c r="I65" s="27">
        <v>1</v>
      </c>
      <c r="J65" s="33" t="s">
        <v>37</v>
      </c>
      <c r="K65" s="36" t="s">
        <v>37</v>
      </c>
      <c r="L65" s="37" t="s">
        <v>37</v>
      </c>
      <c r="M65" s="27"/>
      <c r="N65" s="27"/>
      <c r="O65" s="27"/>
      <c r="P65" s="27"/>
      <c r="Q65" s="27"/>
      <c r="R65" s="27">
        <v>1</v>
      </c>
      <c r="S65" s="27">
        <v>1</v>
      </c>
      <c r="T65" s="27">
        <v>20</v>
      </c>
      <c r="U65" s="27">
        <v>13</v>
      </c>
      <c r="V65" s="27">
        <v>46.1</v>
      </c>
      <c r="W65" s="27">
        <v>5.76</v>
      </c>
      <c r="X65" s="27">
        <v>1.1499999999999999</v>
      </c>
      <c r="Y65" s="27">
        <v>5.03</v>
      </c>
      <c r="Z65" s="27">
        <v>79</v>
      </c>
      <c r="AA65" s="27">
        <v>4.55</v>
      </c>
      <c r="AB65" s="27">
        <v>0.65</v>
      </c>
      <c r="AC65" s="27">
        <v>6</v>
      </c>
      <c r="AD65" s="27">
        <v>4.2</v>
      </c>
    </row>
    <row r="66" spans="1:30">
      <c r="A66" s="27" t="s">
        <v>116</v>
      </c>
      <c r="B66" s="28">
        <v>64</v>
      </c>
      <c r="C66" s="29">
        <v>26.102483800896</v>
      </c>
      <c r="D66" s="29">
        <v>36.869999999999997</v>
      </c>
      <c r="E66" s="29">
        <f t="shared" si="0"/>
        <v>10.767516199103998</v>
      </c>
      <c r="F66" s="29">
        <v>12.41</v>
      </c>
      <c r="G66" s="29">
        <f t="shared" si="1"/>
        <v>3.1220287025923699</v>
      </c>
      <c r="H66" s="27">
        <v>2</v>
      </c>
      <c r="I66" s="27">
        <v>1</v>
      </c>
      <c r="J66" s="33" t="s">
        <v>40</v>
      </c>
      <c r="K66" s="36" t="s">
        <v>37</v>
      </c>
      <c r="L66" s="37" t="s">
        <v>37</v>
      </c>
      <c r="M66" s="27" t="s">
        <v>98</v>
      </c>
      <c r="N66" s="33" t="s">
        <v>38</v>
      </c>
      <c r="O66" s="27"/>
      <c r="P66" s="27"/>
      <c r="Q66" s="27"/>
      <c r="R66" s="27">
        <v>1</v>
      </c>
      <c r="S66" s="27">
        <v>1</v>
      </c>
      <c r="T66" s="27">
        <v>14</v>
      </c>
      <c r="U66" s="27">
        <v>20</v>
      </c>
      <c r="V66" s="27">
        <v>46.4</v>
      </c>
      <c r="W66" s="27">
        <v>5.38</v>
      </c>
      <c r="X66" s="27">
        <v>0.69</v>
      </c>
      <c r="Y66" s="27">
        <v>4.8600000000000003</v>
      </c>
      <c r="Z66" s="27">
        <v>41</v>
      </c>
      <c r="AA66" s="27">
        <v>3.4</v>
      </c>
      <c r="AB66" s="27">
        <v>0.31</v>
      </c>
      <c r="AC66" s="27">
        <v>2.1</v>
      </c>
      <c r="AD66" s="27">
        <v>37.9</v>
      </c>
    </row>
    <row r="67" spans="1:30">
      <c r="A67" s="27" t="s">
        <v>117</v>
      </c>
      <c r="B67" s="28">
        <v>65</v>
      </c>
      <c r="C67" s="29">
        <v>26.979024098086501</v>
      </c>
      <c r="D67" s="29">
        <v>38.99</v>
      </c>
      <c r="E67" s="29">
        <f t="shared" ref="E67:E110" si="2">D67-C67</f>
        <v>12.010975901913501</v>
      </c>
      <c r="F67" s="29">
        <v>12.41</v>
      </c>
      <c r="G67" s="29">
        <f t="shared" ref="G67:G110" si="3">POWER(2,F67-E67)</f>
        <v>1.3186156398320694</v>
      </c>
      <c r="H67" s="27">
        <v>2</v>
      </c>
      <c r="I67" s="27">
        <v>1</v>
      </c>
      <c r="J67" s="33" t="s">
        <v>40</v>
      </c>
      <c r="K67" s="36" t="s">
        <v>37</v>
      </c>
      <c r="L67" s="37" t="s">
        <v>40</v>
      </c>
      <c r="M67" s="27"/>
      <c r="N67" s="27"/>
      <c r="O67" s="27"/>
      <c r="P67" s="27"/>
      <c r="Q67" s="27"/>
      <c r="R67" s="27">
        <v>1</v>
      </c>
      <c r="S67" s="27">
        <v>1</v>
      </c>
      <c r="T67" s="27">
        <v>38</v>
      </c>
      <c r="U67" s="27">
        <v>33</v>
      </c>
      <c r="V67" s="27">
        <v>40.6</v>
      </c>
      <c r="W67" s="27">
        <v>3.51</v>
      </c>
      <c r="X67" s="27">
        <v>0.73</v>
      </c>
      <c r="Y67" s="27">
        <v>5.99</v>
      </c>
      <c r="Z67" s="27">
        <v>38</v>
      </c>
      <c r="AA67" s="27">
        <v>3.7</v>
      </c>
      <c r="AB67" s="27">
        <v>0.52</v>
      </c>
      <c r="AC67" s="27">
        <v>19.100000000000001</v>
      </c>
      <c r="AD67" s="27">
        <v>5.5</v>
      </c>
    </row>
    <row r="68" spans="1:30">
      <c r="A68" s="27" t="s">
        <v>118</v>
      </c>
      <c r="B68" s="28">
        <v>66</v>
      </c>
      <c r="C68" s="29">
        <v>26.017075276972999</v>
      </c>
      <c r="D68" s="29">
        <v>39.057694863095797</v>
      </c>
      <c r="E68" s="29">
        <f t="shared" si="2"/>
        <v>13.040619586122798</v>
      </c>
      <c r="F68" s="29">
        <v>12.41</v>
      </c>
      <c r="G68" s="29">
        <f t="shared" si="3"/>
        <v>0.64589896515070866</v>
      </c>
      <c r="H68" s="27">
        <v>2</v>
      </c>
      <c r="I68" s="27">
        <v>2</v>
      </c>
      <c r="J68" s="33" t="s">
        <v>40</v>
      </c>
      <c r="K68" s="36" t="s">
        <v>37</v>
      </c>
      <c r="L68" s="37" t="s">
        <v>40</v>
      </c>
      <c r="M68" s="27"/>
      <c r="N68" s="27"/>
      <c r="O68" s="27"/>
      <c r="P68" s="27"/>
      <c r="Q68" s="27"/>
      <c r="R68" s="27">
        <v>2</v>
      </c>
      <c r="S68" s="27">
        <v>1</v>
      </c>
      <c r="T68" s="27">
        <v>17</v>
      </c>
      <c r="U68" s="27">
        <v>16</v>
      </c>
      <c r="V68" s="27">
        <v>43.8</v>
      </c>
      <c r="W68" s="27">
        <v>3.96</v>
      </c>
      <c r="X68" s="27">
        <v>2.56</v>
      </c>
      <c r="Y68" s="27">
        <v>9.15</v>
      </c>
      <c r="Z68" s="27">
        <v>63</v>
      </c>
      <c r="AA68" s="27">
        <v>4.9000000000000004</v>
      </c>
      <c r="AB68" s="27">
        <v>0.6</v>
      </c>
      <c r="AC68" s="27">
        <v>5.0999999999999996</v>
      </c>
      <c r="AD68" s="27">
        <v>117.5</v>
      </c>
    </row>
    <row r="69" spans="1:30">
      <c r="A69" s="27" t="s">
        <v>119</v>
      </c>
      <c r="B69" s="28">
        <v>67</v>
      </c>
      <c r="C69" s="29">
        <v>26.3759018802693</v>
      </c>
      <c r="D69" s="29">
        <v>37.798259415342798</v>
      </c>
      <c r="E69" s="29">
        <f t="shared" si="2"/>
        <v>11.422357535073498</v>
      </c>
      <c r="F69" s="29">
        <v>12.41</v>
      </c>
      <c r="G69" s="29">
        <f t="shared" si="3"/>
        <v>1.9829419791164122</v>
      </c>
      <c r="H69" s="27">
        <v>1</v>
      </c>
      <c r="I69" s="27">
        <v>2</v>
      </c>
      <c r="J69" s="33" t="s">
        <v>69</v>
      </c>
      <c r="K69" s="36" t="s">
        <v>40</v>
      </c>
      <c r="L69" s="37" t="s">
        <v>40</v>
      </c>
      <c r="M69" s="27"/>
      <c r="N69" s="27"/>
      <c r="O69" s="27"/>
      <c r="P69" s="27"/>
      <c r="Q69" s="27"/>
      <c r="R69" s="27">
        <v>1</v>
      </c>
      <c r="S69" s="27">
        <v>1</v>
      </c>
      <c r="T69" s="27">
        <v>29</v>
      </c>
      <c r="U69" s="27">
        <v>28</v>
      </c>
      <c r="V69" s="27">
        <v>42.8</v>
      </c>
      <c r="W69" s="27">
        <v>5.87</v>
      </c>
      <c r="X69" s="27">
        <v>2.92</v>
      </c>
      <c r="Y69" s="27">
        <v>4.7699999999999996</v>
      </c>
      <c r="Z69" s="27">
        <v>72</v>
      </c>
      <c r="AA69" s="27">
        <v>6.65</v>
      </c>
      <c r="AB69" s="27">
        <v>0.65</v>
      </c>
      <c r="AC69" s="27">
        <v>1.8</v>
      </c>
      <c r="AD69" s="27">
        <v>3.7</v>
      </c>
    </row>
    <row r="70" spans="1:30">
      <c r="A70" s="27" t="s">
        <v>120</v>
      </c>
      <c r="B70" s="28">
        <v>68</v>
      </c>
      <c r="C70" s="29">
        <v>27.065325556696799</v>
      </c>
      <c r="D70" s="29">
        <v>39.553334974994399</v>
      </c>
      <c r="E70" s="29">
        <f t="shared" si="2"/>
        <v>12.488009418297601</v>
      </c>
      <c r="F70" s="29">
        <v>12.41</v>
      </c>
      <c r="G70" s="29">
        <f t="shared" si="3"/>
        <v>0.9473638859352288</v>
      </c>
      <c r="H70" s="27">
        <v>2</v>
      </c>
      <c r="I70" s="27">
        <v>2</v>
      </c>
      <c r="J70" s="33" t="s">
        <v>69</v>
      </c>
      <c r="K70" s="36" t="s">
        <v>40</v>
      </c>
      <c r="L70" s="37" t="s">
        <v>40</v>
      </c>
      <c r="M70" s="27"/>
      <c r="N70" s="27"/>
      <c r="O70" s="27"/>
      <c r="P70" s="27"/>
      <c r="Q70" s="27"/>
      <c r="R70" s="27">
        <v>1</v>
      </c>
      <c r="S70" s="27">
        <v>1</v>
      </c>
      <c r="T70" s="27">
        <v>42</v>
      </c>
      <c r="U70" s="27">
        <v>24</v>
      </c>
      <c r="V70" s="27">
        <v>46.4</v>
      </c>
      <c r="W70" s="27">
        <v>5.66</v>
      </c>
      <c r="X70" s="27">
        <v>2.09</v>
      </c>
      <c r="Y70" s="27">
        <v>16.39</v>
      </c>
      <c r="Z70" s="27">
        <v>46</v>
      </c>
      <c r="AA70" s="27">
        <v>2.2999999999999998</v>
      </c>
      <c r="AB70" s="27">
        <v>0.67</v>
      </c>
      <c r="AC70" s="27">
        <v>4.9000000000000004</v>
      </c>
      <c r="AD70" s="27">
        <v>7.1</v>
      </c>
    </row>
    <row r="71" spans="1:30">
      <c r="A71" s="27" t="s">
        <v>121</v>
      </c>
      <c r="B71" s="28">
        <v>69</v>
      </c>
      <c r="C71" s="29">
        <v>24.231818200176701</v>
      </c>
      <c r="D71" s="29">
        <v>37.11</v>
      </c>
      <c r="E71" s="29">
        <f t="shared" si="2"/>
        <v>12.878181799823299</v>
      </c>
      <c r="F71" s="29">
        <v>12.41</v>
      </c>
      <c r="G71" s="29">
        <f t="shared" si="3"/>
        <v>0.72287504913146938</v>
      </c>
      <c r="H71" s="27">
        <v>1</v>
      </c>
      <c r="I71" s="27">
        <v>1</v>
      </c>
      <c r="J71" s="33" t="s">
        <v>40</v>
      </c>
      <c r="K71" s="36" t="s">
        <v>37</v>
      </c>
      <c r="L71" s="37" t="s">
        <v>40</v>
      </c>
      <c r="M71" s="27"/>
      <c r="N71" s="27"/>
      <c r="O71" s="27"/>
      <c r="P71" s="27"/>
      <c r="Q71" s="27"/>
      <c r="R71" s="27">
        <v>1</v>
      </c>
      <c r="S71" s="27">
        <v>1</v>
      </c>
      <c r="T71" s="27">
        <v>14</v>
      </c>
      <c r="U71" s="27">
        <v>16</v>
      </c>
      <c r="V71" s="27">
        <v>41.7</v>
      </c>
      <c r="W71" s="27">
        <v>5.31</v>
      </c>
      <c r="X71" s="27">
        <v>0.85</v>
      </c>
      <c r="Y71" s="27">
        <v>4.09</v>
      </c>
      <c r="Z71" s="27">
        <v>82</v>
      </c>
      <c r="AA71" s="27">
        <v>5.89</v>
      </c>
      <c r="AB71" s="27">
        <v>0.67</v>
      </c>
      <c r="AC71" s="27">
        <v>3.1</v>
      </c>
      <c r="AD71" s="27">
        <v>55.9</v>
      </c>
    </row>
    <row r="72" spans="1:30">
      <c r="A72" s="27" t="s">
        <v>122</v>
      </c>
      <c r="B72" s="28">
        <v>70</v>
      </c>
      <c r="C72" s="29">
        <v>24.8373165101642</v>
      </c>
      <c r="D72" s="29">
        <v>38.512891458950399</v>
      </c>
      <c r="E72" s="29">
        <f t="shared" si="2"/>
        <v>13.675574948786199</v>
      </c>
      <c r="F72" s="29">
        <v>12.41</v>
      </c>
      <c r="G72" s="29">
        <f t="shared" si="3"/>
        <v>0.41593357475571341</v>
      </c>
      <c r="H72" s="27">
        <v>2</v>
      </c>
      <c r="I72" s="27">
        <v>2</v>
      </c>
      <c r="J72" s="33" t="s">
        <v>40</v>
      </c>
      <c r="K72" s="36" t="s">
        <v>37</v>
      </c>
      <c r="L72" s="35">
        <v>2</v>
      </c>
      <c r="M72" s="27"/>
      <c r="N72" s="27"/>
      <c r="O72" s="27"/>
      <c r="P72" s="27"/>
      <c r="Q72" s="27"/>
      <c r="R72" s="27">
        <v>4</v>
      </c>
      <c r="S72" s="27">
        <v>2</v>
      </c>
      <c r="T72" s="27">
        <v>11</v>
      </c>
      <c r="U72" s="27">
        <v>16</v>
      </c>
      <c r="V72" s="27">
        <v>39.9</v>
      </c>
      <c r="W72" s="27">
        <v>5.95</v>
      </c>
      <c r="X72" s="27">
        <v>4.6100000000000003</v>
      </c>
      <c r="Y72" s="27">
        <v>5.42</v>
      </c>
      <c r="Z72" s="27">
        <v>59</v>
      </c>
      <c r="AA72" s="27">
        <v>5.05</v>
      </c>
      <c r="AB72" s="27">
        <v>1.02</v>
      </c>
      <c r="AC72" s="27">
        <v>13.7</v>
      </c>
      <c r="AD72" s="27">
        <v>135.30000000000001</v>
      </c>
    </row>
    <row r="73" spans="1:30">
      <c r="A73" s="27" t="s">
        <v>123</v>
      </c>
      <c r="B73" s="28">
        <v>71</v>
      </c>
      <c r="C73" s="29">
        <v>24.539652146075898</v>
      </c>
      <c r="D73" s="29">
        <v>37.7056049829676</v>
      </c>
      <c r="E73" s="29">
        <f t="shared" si="2"/>
        <v>13.165952836891702</v>
      </c>
      <c r="F73" s="29">
        <v>12.41</v>
      </c>
      <c r="G73" s="29">
        <f t="shared" si="3"/>
        <v>0.59215516374037758</v>
      </c>
      <c r="H73" s="27">
        <v>1</v>
      </c>
      <c r="I73" s="27">
        <v>2</v>
      </c>
      <c r="J73" s="33" t="s">
        <v>40</v>
      </c>
      <c r="K73" s="36" t="s">
        <v>37</v>
      </c>
      <c r="L73" s="37" t="s">
        <v>40</v>
      </c>
      <c r="M73" s="27"/>
      <c r="N73" s="27"/>
      <c r="O73" s="27"/>
      <c r="P73" s="27"/>
      <c r="Q73" s="27"/>
      <c r="R73" s="27">
        <v>1</v>
      </c>
      <c r="S73" s="27">
        <v>1</v>
      </c>
      <c r="T73" s="27">
        <v>9</v>
      </c>
      <c r="U73" s="27">
        <v>17</v>
      </c>
      <c r="V73" s="27">
        <v>41.1</v>
      </c>
      <c r="W73" s="27">
        <v>4.55</v>
      </c>
      <c r="X73" s="27">
        <v>0.81</v>
      </c>
      <c r="Y73" s="27">
        <v>5.57</v>
      </c>
      <c r="Z73" s="27">
        <v>97</v>
      </c>
      <c r="AA73" s="27">
        <v>6.82</v>
      </c>
      <c r="AB73" s="27">
        <v>1.06</v>
      </c>
      <c r="AC73" s="27">
        <v>3.7</v>
      </c>
      <c r="AD73" s="27">
        <v>23.7</v>
      </c>
    </row>
    <row r="74" spans="1:30">
      <c r="A74" s="27" t="s">
        <v>124</v>
      </c>
      <c r="B74" s="28">
        <v>72</v>
      </c>
      <c r="C74" s="29">
        <v>23.626405619508599</v>
      </c>
      <c r="D74" s="29">
        <v>37.11</v>
      </c>
      <c r="E74" s="29">
        <f t="shared" si="2"/>
        <v>13.4835943804914</v>
      </c>
      <c r="F74" s="29">
        <v>12.41</v>
      </c>
      <c r="G74" s="29">
        <f t="shared" si="3"/>
        <v>0.47513375842574829</v>
      </c>
      <c r="H74" s="27">
        <v>1</v>
      </c>
      <c r="I74" s="27">
        <v>1</v>
      </c>
      <c r="J74" s="33" t="s">
        <v>40</v>
      </c>
      <c r="K74" s="36" t="s">
        <v>37</v>
      </c>
      <c r="L74" s="37" t="s">
        <v>37</v>
      </c>
      <c r="M74" s="27"/>
      <c r="N74" s="27"/>
      <c r="O74" s="27"/>
      <c r="P74" s="27"/>
      <c r="Q74" s="27"/>
      <c r="R74" s="27">
        <v>1</v>
      </c>
      <c r="S74" s="27">
        <v>1</v>
      </c>
      <c r="T74" s="27">
        <v>21</v>
      </c>
      <c r="U74" s="27">
        <v>16</v>
      </c>
      <c r="V74" s="27">
        <v>47</v>
      </c>
      <c r="W74" s="27">
        <v>4.07</v>
      </c>
      <c r="X74" s="27">
        <v>1.43</v>
      </c>
      <c r="Y74" s="27">
        <v>8.98</v>
      </c>
      <c r="Z74" s="27">
        <v>65</v>
      </c>
      <c r="AA74" s="27">
        <v>7.11</v>
      </c>
      <c r="AB74" s="27">
        <v>1.75</v>
      </c>
      <c r="AC74" s="27">
        <v>2.2000000000000002</v>
      </c>
      <c r="AD74" s="27">
        <v>7.3</v>
      </c>
    </row>
    <row r="75" spans="1:30">
      <c r="A75" s="27" t="s">
        <v>125</v>
      </c>
      <c r="B75" s="28">
        <v>73</v>
      </c>
      <c r="C75" s="29">
        <v>24.0819953152876</v>
      </c>
      <c r="D75" s="29">
        <v>36.11</v>
      </c>
      <c r="E75" s="29">
        <f t="shared" si="2"/>
        <v>12.0280046847124</v>
      </c>
      <c r="F75" s="29">
        <v>12.41</v>
      </c>
      <c r="G75" s="29">
        <f t="shared" si="3"/>
        <v>1.3031429177970071</v>
      </c>
      <c r="H75" s="27">
        <v>1</v>
      </c>
      <c r="I75" s="27">
        <v>1</v>
      </c>
      <c r="J75" s="33" t="s">
        <v>69</v>
      </c>
      <c r="K75" s="36" t="s">
        <v>40</v>
      </c>
      <c r="L75" s="37" t="s">
        <v>40</v>
      </c>
      <c r="M75" s="27"/>
      <c r="N75" s="33" t="s">
        <v>53</v>
      </c>
      <c r="O75" s="33" t="s">
        <v>53</v>
      </c>
      <c r="P75" s="27"/>
      <c r="Q75" s="27" t="s">
        <v>53</v>
      </c>
      <c r="R75" s="27">
        <v>2</v>
      </c>
      <c r="S75" s="27">
        <v>1</v>
      </c>
      <c r="T75" s="27">
        <v>25</v>
      </c>
      <c r="U75" s="27">
        <v>23</v>
      </c>
      <c r="V75" s="27">
        <v>32.5</v>
      </c>
      <c r="W75" s="27">
        <v>2.5099999999999998</v>
      </c>
      <c r="X75" s="27">
        <v>0.52</v>
      </c>
      <c r="Y75" s="27">
        <v>4.63</v>
      </c>
      <c r="Z75" s="27">
        <v>63</v>
      </c>
      <c r="AA75" s="27">
        <v>2.37</v>
      </c>
      <c r="AB75" s="27">
        <v>0.81</v>
      </c>
      <c r="AC75" s="27">
        <v>5.0999999999999996</v>
      </c>
      <c r="AD75" s="27">
        <v>9.8000000000000007</v>
      </c>
    </row>
    <row r="76" spans="1:30">
      <c r="A76" s="27" t="s">
        <v>126</v>
      </c>
      <c r="B76" s="28">
        <v>74</v>
      </c>
      <c r="C76" s="29">
        <v>24.7683855047812</v>
      </c>
      <c r="D76" s="29">
        <v>36.770000000000003</v>
      </c>
      <c r="E76" s="29">
        <f t="shared" si="2"/>
        <v>12.001614495218803</v>
      </c>
      <c r="F76" s="29">
        <v>12.41</v>
      </c>
      <c r="G76" s="29">
        <f t="shared" si="3"/>
        <v>1.3271997363206092</v>
      </c>
      <c r="H76" s="27">
        <v>1</v>
      </c>
      <c r="I76" s="27">
        <v>1</v>
      </c>
      <c r="J76" s="33" t="s">
        <v>69</v>
      </c>
      <c r="K76" s="36" t="s">
        <v>40</v>
      </c>
      <c r="L76" s="37" t="s">
        <v>37</v>
      </c>
      <c r="M76" s="27"/>
      <c r="N76" s="27"/>
      <c r="O76" s="27"/>
      <c r="P76" s="27"/>
      <c r="Q76" s="27"/>
      <c r="R76" s="27">
        <v>1</v>
      </c>
      <c r="S76" s="27">
        <v>1</v>
      </c>
      <c r="T76" s="27">
        <v>51</v>
      </c>
      <c r="U76" s="27">
        <v>21</v>
      </c>
      <c r="V76" s="27">
        <v>47</v>
      </c>
      <c r="W76" s="27">
        <v>5.62</v>
      </c>
      <c r="X76" s="27">
        <v>2.5299999999999998</v>
      </c>
      <c r="Y76" s="27">
        <v>5.17</v>
      </c>
      <c r="Z76" s="27">
        <v>69</v>
      </c>
      <c r="AA76" s="27">
        <v>5.7</v>
      </c>
      <c r="AB76" s="27">
        <v>0.66</v>
      </c>
      <c r="AC76" s="27">
        <v>2.1</v>
      </c>
      <c r="AD76" s="27">
        <v>0.2</v>
      </c>
    </row>
    <row r="77" spans="1:30">
      <c r="A77" s="27" t="s">
        <v>127</v>
      </c>
      <c r="B77" s="28">
        <v>75</v>
      </c>
      <c r="C77" s="29">
        <v>25.322974981298</v>
      </c>
      <c r="D77" s="29">
        <v>36.43</v>
      </c>
      <c r="E77" s="29">
        <f t="shared" si="2"/>
        <v>11.107025018702</v>
      </c>
      <c r="F77" s="29">
        <v>12.41</v>
      </c>
      <c r="G77" s="29">
        <f t="shared" si="3"/>
        <v>2.4673715509720067</v>
      </c>
      <c r="H77" s="27">
        <v>1</v>
      </c>
      <c r="I77" s="27">
        <v>2</v>
      </c>
      <c r="J77" s="33" t="s">
        <v>40</v>
      </c>
      <c r="K77" s="36" t="s">
        <v>37</v>
      </c>
      <c r="L77" s="37" t="s">
        <v>37</v>
      </c>
      <c r="M77" s="27" t="s">
        <v>98</v>
      </c>
      <c r="N77" s="27"/>
      <c r="O77" s="27"/>
      <c r="P77" s="27"/>
      <c r="Q77" s="27"/>
      <c r="R77" s="27">
        <v>1</v>
      </c>
      <c r="S77" s="27">
        <v>1</v>
      </c>
      <c r="T77" s="27">
        <v>9</v>
      </c>
      <c r="U77" s="27">
        <v>16</v>
      </c>
      <c r="V77" s="27">
        <v>46.3</v>
      </c>
      <c r="W77" s="27">
        <v>7.37</v>
      </c>
      <c r="X77" s="27">
        <v>1.6</v>
      </c>
      <c r="Y77" s="27">
        <v>5.13</v>
      </c>
      <c r="Z77" s="27">
        <v>70</v>
      </c>
      <c r="AA77" s="27">
        <v>4.49</v>
      </c>
      <c r="AB77" s="27">
        <v>0.59</v>
      </c>
      <c r="AC77" s="27">
        <v>2.2000000000000002</v>
      </c>
      <c r="AD77" s="27">
        <v>7.5</v>
      </c>
    </row>
    <row r="78" spans="1:30">
      <c r="A78" s="27" t="s">
        <v>128</v>
      </c>
      <c r="B78" s="28">
        <v>76</v>
      </c>
      <c r="C78" s="29">
        <v>24.404525866721499</v>
      </c>
      <c r="D78" s="29">
        <v>35.659999999999997</v>
      </c>
      <c r="E78" s="29">
        <f t="shared" si="2"/>
        <v>11.255474133278497</v>
      </c>
      <c r="F78" s="29">
        <v>12.41</v>
      </c>
      <c r="G78" s="29">
        <f t="shared" si="3"/>
        <v>2.2261115177095601</v>
      </c>
      <c r="H78" s="27">
        <v>2</v>
      </c>
      <c r="I78" s="27">
        <v>1</v>
      </c>
      <c r="J78" s="33" t="s">
        <v>40</v>
      </c>
      <c r="K78" s="36" t="s">
        <v>37</v>
      </c>
      <c r="L78" s="37" t="s">
        <v>37</v>
      </c>
      <c r="M78" s="27"/>
      <c r="N78" s="27"/>
      <c r="O78" s="27"/>
      <c r="P78" s="27"/>
      <c r="Q78" s="27"/>
      <c r="R78" s="27">
        <v>1</v>
      </c>
      <c r="S78" s="27">
        <v>1</v>
      </c>
      <c r="T78" s="27">
        <v>17</v>
      </c>
      <c r="U78" s="27">
        <v>20</v>
      </c>
      <c r="V78" s="27">
        <v>43.2</v>
      </c>
      <c r="W78" s="27">
        <v>5.31</v>
      </c>
      <c r="X78" s="27">
        <v>1.48</v>
      </c>
      <c r="Y78" s="27">
        <v>5.21</v>
      </c>
      <c r="Z78" s="27">
        <v>54</v>
      </c>
      <c r="AA78" s="27">
        <v>5.8</v>
      </c>
      <c r="AB78" s="27">
        <v>0.67</v>
      </c>
      <c r="AC78" s="27">
        <v>6.4</v>
      </c>
      <c r="AD78" s="27">
        <v>7.9</v>
      </c>
    </row>
    <row r="79" spans="1:30">
      <c r="A79" s="27" t="s">
        <v>129</v>
      </c>
      <c r="B79" s="28">
        <v>77</v>
      </c>
      <c r="C79" s="29">
        <v>24.283025562765101</v>
      </c>
      <c r="D79" s="29">
        <v>36.67</v>
      </c>
      <c r="E79" s="29">
        <f t="shared" si="2"/>
        <v>12.386974437234901</v>
      </c>
      <c r="F79" s="29">
        <v>12.41</v>
      </c>
      <c r="G79" s="29">
        <f t="shared" si="3"/>
        <v>1.016088146654742</v>
      </c>
      <c r="H79" s="27">
        <v>1</v>
      </c>
      <c r="I79" s="27">
        <v>2</v>
      </c>
      <c r="J79" s="33" t="s">
        <v>40</v>
      </c>
      <c r="K79" s="36" t="s">
        <v>37</v>
      </c>
      <c r="L79" s="37" t="s">
        <v>37</v>
      </c>
      <c r="M79" s="27"/>
      <c r="N79" s="27"/>
      <c r="O79" s="27"/>
      <c r="P79" s="27"/>
      <c r="Q79" s="27"/>
      <c r="R79" s="27">
        <v>1</v>
      </c>
      <c r="S79" s="27">
        <v>1</v>
      </c>
      <c r="T79" s="27">
        <v>11</v>
      </c>
      <c r="U79" s="27">
        <v>8</v>
      </c>
      <c r="V79" s="27">
        <v>40.299999999999997</v>
      </c>
      <c r="W79" s="27">
        <v>3.52</v>
      </c>
      <c r="X79" s="27">
        <v>0.72</v>
      </c>
      <c r="Y79" s="27">
        <v>5.09</v>
      </c>
      <c r="Z79" s="27">
        <v>95</v>
      </c>
      <c r="AA79" s="27">
        <v>7.71</v>
      </c>
      <c r="AB79" s="27">
        <v>0.67</v>
      </c>
      <c r="AC79" s="27">
        <v>2.2000000000000002</v>
      </c>
      <c r="AD79" s="27">
        <v>6.3</v>
      </c>
    </row>
    <row r="80" spans="1:30">
      <c r="A80" s="27" t="s">
        <v>130</v>
      </c>
      <c r="B80" s="28">
        <v>78</v>
      </c>
      <c r="C80" s="29">
        <v>24.9723412519485</v>
      </c>
      <c r="D80" s="29">
        <v>37.493251967711402</v>
      </c>
      <c r="E80" s="29">
        <f t="shared" si="2"/>
        <v>12.520910715762902</v>
      </c>
      <c r="F80" s="29">
        <v>12.41</v>
      </c>
      <c r="G80" s="29">
        <f t="shared" si="3"/>
        <v>0.92600332843058342</v>
      </c>
      <c r="H80" s="27">
        <v>2</v>
      </c>
      <c r="I80" s="27">
        <v>2</v>
      </c>
      <c r="J80" s="33" t="s">
        <v>37</v>
      </c>
      <c r="K80" s="36" t="s">
        <v>37</v>
      </c>
      <c r="L80" s="37" t="s">
        <v>37</v>
      </c>
      <c r="M80" s="27"/>
      <c r="N80" s="27"/>
      <c r="O80" s="27"/>
      <c r="P80" s="27"/>
      <c r="Q80" s="27"/>
      <c r="R80" s="27">
        <v>1</v>
      </c>
      <c r="S80" s="27">
        <v>1</v>
      </c>
      <c r="T80" s="27">
        <v>84</v>
      </c>
      <c r="U80" s="27">
        <v>32</v>
      </c>
      <c r="V80" s="27">
        <v>45.3</v>
      </c>
      <c r="W80" s="27">
        <v>2.6930000000000001</v>
      </c>
      <c r="X80" s="27">
        <v>1.04</v>
      </c>
      <c r="Y80" s="27">
        <v>5.1100000000000003</v>
      </c>
      <c r="Z80" s="27">
        <v>75</v>
      </c>
      <c r="AA80" s="27">
        <v>3.4</v>
      </c>
      <c r="AB80" s="27">
        <v>0.76</v>
      </c>
      <c r="AC80" s="27">
        <v>9.5</v>
      </c>
      <c r="AD80" s="27">
        <v>25.1</v>
      </c>
    </row>
    <row r="81" spans="1:30">
      <c r="A81" s="27" t="s">
        <v>131</v>
      </c>
      <c r="B81" s="28">
        <v>79</v>
      </c>
      <c r="C81" s="29">
        <v>25.55</v>
      </c>
      <c r="D81" s="29">
        <v>39.99</v>
      </c>
      <c r="E81" s="29">
        <f t="shared" si="2"/>
        <v>14.440000000000001</v>
      </c>
      <c r="F81" s="29">
        <v>12.41</v>
      </c>
      <c r="G81" s="29">
        <f t="shared" si="3"/>
        <v>0.24485507439673154</v>
      </c>
      <c r="H81" s="27">
        <v>1</v>
      </c>
      <c r="I81" s="27">
        <v>2</v>
      </c>
      <c r="J81" s="33" t="s">
        <v>69</v>
      </c>
      <c r="K81" s="36" t="s">
        <v>40</v>
      </c>
      <c r="L81" s="37" t="s">
        <v>40</v>
      </c>
      <c r="M81" s="27"/>
      <c r="N81" s="27"/>
      <c r="O81" s="27"/>
      <c r="P81" s="27"/>
      <c r="Q81" s="27"/>
      <c r="R81" s="27">
        <v>1</v>
      </c>
      <c r="S81" s="27">
        <v>1</v>
      </c>
      <c r="T81" s="27">
        <v>9</v>
      </c>
      <c r="U81" s="27">
        <v>13</v>
      </c>
      <c r="V81" s="27">
        <v>43.1</v>
      </c>
      <c r="W81" s="27">
        <v>3</v>
      </c>
      <c r="X81" s="27">
        <v>0.49</v>
      </c>
      <c r="Y81" s="27">
        <v>5.04</v>
      </c>
      <c r="Z81" s="27">
        <v>70</v>
      </c>
      <c r="AA81" s="27">
        <v>3.8</v>
      </c>
      <c r="AB81" s="27">
        <v>0.72</v>
      </c>
      <c r="AC81" s="27">
        <v>1.6</v>
      </c>
      <c r="AD81" s="27">
        <v>4</v>
      </c>
    </row>
    <row r="82" spans="1:30">
      <c r="A82" s="27" t="s">
        <v>132</v>
      </c>
      <c r="B82" s="28">
        <v>80</v>
      </c>
      <c r="C82" s="29">
        <v>24.7833290083422</v>
      </c>
      <c r="D82" s="29">
        <v>35.5</v>
      </c>
      <c r="E82" s="29">
        <f t="shared" si="2"/>
        <v>10.7166709916578</v>
      </c>
      <c r="F82" s="29">
        <v>12.41</v>
      </c>
      <c r="G82" s="29">
        <f t="shared" si="3"/>
        <v>3.2340209134978246</v>
      </c>
      <c r="H82" s="27">
        <v>1</v>
      </c>
      <c r="I82" s="27">
        <v>2</v>
      </c>
      <c r="J82" s="33" t="s">
        <v>69</v>
      </c>
      <c r="K82" s="36" t="s">
        <v>40</v>
      </c>
      <c r="L82" s="37" t="s">
        <v>40</v>
      </c>
      <c r="M82" s="27" t="s">
        <v>98</v>
      </c>
      <c r="N82" s="33" t="s">
        <v>133</v>
      </c>
      <c r="O82" s="27"/>
      <c r="P82" s="27"/>
      <c r="Q82" s="27" t="s">
        <v>134</v>
      </c>
      <c r="R82" s="27">
        <v>3</v>
      </c>
      <c r="S82" s="27">
        <v>2</v>
      </c>
      <c r="T82" s="27">
        <v>17</v>
      </c>
      <c r="U82" s="27">
        <v>12</v>
      </c>
      <c r="V82" s="27">
        <v>39.5</v>
      </c>
      <c r="W82" s="27">
        <v>2.79</v>
      </c>
      <c r="X82" s="27">
        <v>0.95</v>
      </c>
      <c r="Y82" s="27">
        <v>5.04</v>
      </c>
      <c r="Z82" s="27">
        <v>129</v>
      </c>
      <c r="AA82" s="27">
        <v>7.9</v>
      </c>
      <c r="AB82" s="27">
        <v>1.26</v>
      </c>
      <c r="AC82" s="27">
        <v>0.9</v>
      </c>
      <c r="AD82" s="27">
        <v>1</v>
      </c>
    </row>
    <row r="83" spans="1:30">
      <c r="A83" s="27" t="s">
        <v>135</v>
      </c>
      <c r="B83" s="28">
        <v>81</v>
      </c>
      <c r="C83" s="29">
        <v>25.501942589098402</v>
      </c>
      <c r="D83" s="29">
        <v>36.852876442912198</v>
      </c>
      <c r="E83" s="29">
        <f t="shared" si="2"/>
        <v>11.350933853813796</v>
      </c>
      <c r="F83" s="29">
        <v>12.41</v>
      </c>
      <c r="G83" s="29">
        <f t="shared" si="3"/>
        <v>2.0835823860838043</v>
      </c>
      <c r="H83" s="27">
        <v>1</v>
      </c>
      <c r="I83" s="27">
        <v>1</v>
      </c>
      <c r="J83" s="33" t="s">
        <v>37</v>
      </c>
      <c r="K83" s="36" t="s">
        <v>37</v>
      </c>
      <c r="L83" s="37" t="s">
        <v>37</v>
      </c>
      <c r="M83" s="27"/>
      <c r="N83" s="27"/>
      <c r="O83" s="27"/>
      <c r="P83" s="27"/>
      <c r="Q83" s="27"/>
      <c r="R83" s="27">
        <v>1</v>
      </c>
      <c r="S83" s="27">
        <v>1</v>
      </c>
      <c r="T83" s="27">
        <v>32</v>
      </c>
      <c r="U83" s="27">
        <v>20</v>
      </c>
      <c r="V83" s="27">
        <v>43.4</v>
      </c>
      <c r="W83" s="27">
        <v>1.89</v>
      </c>
      <c r="X83" s="27">
        <v>0.99</v>
      </c>
      <c r="Y83" s="27">
        <v>4.1100000000000003</v>
      </c>
      <c r="Z83" s="27">
        <v>70</v>
      </c>
      <c r="AA83" s="27">
        <v>6.65</v>
      </c>
      <c r="AB83" s="27">
        <v>0.94</v>
      </c>
      <c r="AC83" s="27">
        <v>34.9</v>
      </c>
      <c r="AD83" s="27">
        <v>87.7</v>
      </c>
    </row>
    <row r="84" spans="1:30">
      <c r="A84" s="27" t="s">
        <v>136</v>
      </c>
      <c r="B84" s="28">
        <v>82</v>
      </c>
      <c r="C84" s="29">
        <v>24.044450242204999</v>
      </c>
      <c r="D84" s="29">
        <v>36.933330484315398</v>
      </c>
      <c r="E84" s="29">
        <f t="shared" si="2"/>
        <v>12.8888802421104</v>
      </c>
      <c r="F84" s="29">
        <v>12.41</v>
      </c>
      <c r="G84" s="29">
        <f t="shared" si="3"/>
        <v>0.71753432724351618</v>
      </c>
      <c r="H84" s="27">
        <v>2</v>
      </c>
      <c r="I84" s="27">
        <v>1</v>
      </c>
      <c r="J84" s="33" t="s">
        <v>40</v>
      </c>
      <c r="K84" s="36" t="s">
        <v>37</v>
      </c>
      <c r="L84" s="35">
        <v>1</v>
      </c>
      <c r="M84" s="27"/>
      <c r="N84" s="27"/>
      <c r="O84" s="27"/>
      <c r="P84" s="27"/>
      <c r="Q84" s="27"/>
      <c r="R84" s="27">
        <v>1</v>
      </c>
      <c r="S84" s="27">
        <v>1</v>
      </c>
      <c r="T84" s="27">
        <v>12</v>
      </c>
      <c r="U84" s="27">
        <v>20</v>
      </c>
      <c r="V84" s="27">
        <v>47.3</v>
      </c>
      <c r="W84" s="27">
        <v>4.96</v>
      </c>
      <c r="X84" s="27">
        <v>0.98</v>
      </c>
      <c r="Y84" s="27">
        <v>4.58</v>
      </c>
      <c r="Z84" s="27">
        <v>63</v>
      </c>
      <c r="AA84" s="27">
        <v>7.22</v>
      </c>
      <c r="AB84" s="27">
        <v>0.8</v>
      </c>
      <c r="AC84" s="27">
        <v>12.4</v>
      </c>
      <c r="AD84" s="27">
        <v>8.1</v>
      </c>
    </row>
    <row r="85" spans="1:30">
      <c r="A85" s="27" t="s">
        <v>137</v>
      </c>
      <c r="B85" s="28">
        <v>83</v>
      </c>
      <c r="C85" s="29">
        <v>22.4610766161355</v>
      </c>
      <c r="D85" s="29">
        <v>34.159999999999997</v>
      </c>
      <c r="E85" s="29">
        <f t="shared" si="2"/>
        <v>11.698923383864496</v>
      </c>
      <c r="F85" s="29">
        <v>12.41</v>
      </c>
      <c r="G85" s="29">
        <f t="shared" si="3"/>
        <v>1.6370252971615091</v>
      </c>
      <c r="H85" s="27">
        <v>1</v>
      </c>
      <c r="I85" s="27">
        <v>2</v>
      </c>
      <c r="J85" s="33" t="s">
        <v>40</v>
      </c>
      <c r="K85" s="36" t="s">
        <v>37</v>
      </c>
      <c r="L85" s="35">
        <v>1</v>
      </c>
      <c r="M85" s="27"/>
      <c r="N85" s="27"/>
      <c r="O85" s="27"/>
      <c r="P85" s="27"/>
      <c r="Q85" s="27"/>
      <c r="R85" s="27">
        <v>1</v>
      </c>
      <c r="S85" s="27">
        <v>1</v>
      </c>
      <c r="T85" s="27">
        <v>33</v>
      </c>
      <c r="U85" s="27">
        <v>28</v>
      </c>
      <c r="V85" s="27">
        <v>41.1</v>
      </c>
      <c r="W85" s="27">
        <v>4.2</v>
      </c>
      <c r="X85" s="27">
        <v>3.12</v>
      </c>
      <c r="Y85" s="27">
        <v>5.0999999999999996</v>
      </c>
      <c r="Z85" s="27">
        <v>87</v>
      </c>
      <c r="AA85" s="27">
        <v>8.7200000000000006</v>
      </c>
      <c r="AB85" s="27">
        <v>0.8</v>
      </c>
      <c r="AC85" s="27">
        <v>2.2000000000000002</v>
      </c>
      <c r="AD85" s="27">
        <v>10.9</v>
      </c>
    </row>
    <row r="86" spans="1:30">
      <c r="A86" s="27" t="s">
        <v>138</v>
      </c>
      <c r="B86" s="28">
        <v>84</v>
      </c>
      <c r="C86" s="29">
        <v>23.201261444398799</v>
      </c>
      <c r="D86" s="29">
        <v>35.56</v>
      </c>
      <c r="E86" s="29">
        <f t="shared" si="2"/>
        <v>12.358738555601203</v>
      </c>
      <c r="F86" s="29">
        <v>12.41</v>
      </c>
      <c r="G86" s="29">
        <f t="shared" si="3"/>
        <v>1.0361705207965817</v>
      </c>
      <c r="H86" s="27">
        <v>1</v>
      </c>
      <c r="I86" s="27">
        <v>2</v>
      </c>
      <c r="J86" s="33" t="s">
        <v>37</v>
      </c>
      <c r="K86" s="36" t="s">
        <v>37</v>
      </c>
      <c r="L86" s="35">
        <v>2</v>
      </c>
      <c r="M86" s="27"/>
      <c r="N86" s="27"/>
      <c r="O86" s="27"/>
      <c r="P86" s="27"/>
      <c r="Q86" s="27"/>
      <c r="R86" s="27">
        <v>1</v>
      </c>
      <c r="S86" s="27">
        <v>1</v>
      </c>
      <c r="T86" s="27">
        <v>20</v>
      </c>
      <c r="U86" s="27">
        <v>16</v>
      </c>
      <c r="V86" s="27">
        <v>42.8</v>
      </c>
      <c r="W86" s="27">
        <v>4.8600000000000003</v>
      </c>
      <c r="X86" s="27">
        <v>1.0900000000000001</v>
      </c>
      <c r="Y86" s="27">
        <v>5.69</v>
      </c>
      <c r="Z86" s="27">
        <v>57</v>
      </c>
      <c r="AA86" s="27">
        <v>5.14</v>
      </c>
      <c r="AB86" s="27">
        <v>0.64</v>
      </c>
      <c r="AC86" s="27">
        <v>3.6</v>
      </c>
      <c r="AD86" s="27">
        <v>1.5</v>
      </c>
    </row>
    <row r="87" spans="1:30">
      <c r="A87" s="27" t="s">
        <v>139</v>
      </c>
      <c r="B87" s="28">
        <v>85</v>
      </c>
      <c r="C87" s="29">
        <v>22.981427467555498</v>
      </c>
      <c r="D87" s="29">
        <v>35.21</v>
      </c>
      <c r="E87" s="29">
        <f t="shared" si="2"/>
        <v>12.228572532444502</v>
      </c>
      <c r="F87" s="29">
        <v>12.41</v>
      </c>
      <c r="G87" s="29">
        <f t="shared" si="3"/>
        <v>1.1340053664484546</v>
      </c>
      <c r="H87" s="27">
        <v>1</v>
      </c>
      <c r="I87" s="27">
        <v>2</v>
      </c>
      <c r="J87" s="33" t="s">
        <v>40</v>
      </c>
      <c r="K87" s="36" t="s">
        <v>37</v>
      </c>
      <c r="L87" s="35">
        <v>2</v>
      </c>
      <c r="M87" s="27"/>
      <c r="N87" s="27"/>
      <c r="O87" s="27"/>
      <c r="P87" s="27"/>
      <c r="Q87" s="27"/>
      <c r="R87" s="27">
        <v>2</v>
      </c>
      <c r="S87" s="27">
        <v>1</v>
      </c>
      <c r="T87" s="27">
        <v>16</v>
      </c>
      <c r="U87" s="27">
        <v>17</v>
      </c>
      <c r="V87" s="27">
        <v>40.299999999999997</v>
      </c>
      <c r="W87" s="27">
        <v>3.73</v>
      </c>
      <c r="X87" s="27">
        <v>1.64</v>
      </c>
      <c r="Y87" s="27">
        <v>4.74</v>
      </c>
      <c r="Z87" s="27">
        <v>94</v>
      </c>
      <c r="AA87" s="27">
        <v>7.46</v>
      </c>
      <c r="AB87" s="27">
        <v>0.92</v>
      </c>
      <c r="AC87" s="27">
        <v>1</v>
      </c>
      <c r="AD87" s="27">
        <v>0.5</v>
      </c>
    </row>
    <row r="88" spans="1:30">
      <c r="A88" s="27" t="s">
        <v>140</v>
      </c>
      <c r="B88" s="28">
        <v>86</v>
      </c>
      <c r="C88" s="29">
        <v>23.230693122423101</v>
      </c>
      <c r="D88" s="29">
        <v>33.67</v>
      </c>
      <c r="E88" s="29">
        <f t="shared" si="2"/>
        <v>10.4393068775769</v>
      </c>
      <c r="F88" s="29">
        <v>12.41</v>
      </c>
      <c r="G88" s="29">
        <f t="shared" si="3"/>
        <v>3.9195638370628414</v>
      </c>
      <c r="H88" s="27">
        <v>1</v>
      </c>
      <c r="I88" s="27">
        <v>1</v>
      </c>
      <c r="J88" s="33" t="s">
        <v>40</v>
      </c>
      <c r="K88" s="36" t="s">
        <v>40</v>
      </c>
      <c r="L88" s="37" t="s">
        <v>40</v>
      </c>
      <c r="M88" s="27"/>
      <c r="N88" s="27"/>
      <c r="O88" s="27"/>
      <c r="P88" s="27"/>
      <c r="Q88" s="27"/>
      <c r="R88" s="27">
        <v>1</v>
      </c>
      <c r="S88" s="27">
        <v>2</v>
      </c>
      <c r="T88" s="27">
        <v>51</v>
      </c>
      <c r="U88" s="27">
        <v>27</v>
      </c>
      <c r="V88" s="27">
        <v>40.799999999999997</v>
      </c>
      <c r="W88" s="27">
        <v>7.5</v>
      </c>
      <c r="X88" s="27">
        <v>1.41</v>
      </c>
      <c r="Y88" s="27">
        <v>5.56</v>
      </c>
      <c r="Z88" s="27">
        <v>73</v>
      </c>
      <c r="AA88" s="27">
        <v>4.7</v>
      </c>
      <c r="AB88" s="27">
        <v>0.62</v>
      </c>
      <c r="AC88" s="27">
        <v>13.6</v>
      </c>
      <c r="AD88" s="27">
        <v>5.2</v>
      </c>
    </row>
    <row r="89" spans="1:30">
      <c r="A89" s="27" t="s">
        <v>141</v>
      </c>
      <c r="B89" s="28">
        <v>87</v>
      </c>
      <c r="C89" s="29">
        <v>23.0403676301415</v>
      </c>
      <c r="D89" s="29">
        <v>35.22</v>
      </c>
      <c r="E89" s="29">
        <f t="shared" si="2"/>
        <v>12.179632369858499</v>
      </c>
      <c r="F89" s="29">
        <v>12.41</v>
      </c>
      <c r="G89" s="29">
        <f t="shared" si="3"/>
        <v>1.1731338512218896</v>
      </c>
      <c r="H89" s="27">
        <v>2</v>
      </c>
      <c r="I89" s="27">
        <v>2</v>
      </c>
      <c r="J89" s="33" t="s">
        <v>40</v>
      </c>
      <c r="K89" s="36" t="s">
        <v>37</v>
      </c>
      <c r="L89" s="37" t="s">
        <v>37</v>
      </c>
      <c r="M89" s="27"/>
      <c r="N89" s="27" t="s">
        <v>38</v>
      </c>
      <c r="O89" s="27"/>
      <c r="P89" s="27"/>
      <c r="Q89" s="27"/>
      <c r="R89" s="27">
        <v>1</v>
      </c>
      <c r="S89" s="27">
        <v>1</v>
      </c>
      <c r="T89" s="27">
        <v>22</v>
      </c>
      <c r="U89" s="27">
        <v>17</v>
      </c>
      <c r="V89" s="27">
        <v>45.8</v>
      </c>
      <c r="W89" s="27">
        <v>3.71</v>
      </c>
      <c r="X89" s="27">
        <v>1.06</v>
      </c>
      <c r="Y89" s="27">
        <v>4.38</v>
      </c>
      <c r="Z89" s="27">
        <v>87</v>
      </c>
      <c r="AA89" s="27">
        <v>8.1999999999999993</v>
      </c>
      <c r="AB89" s="27">
        <v>2.06</v>
      </c>
      <c r="AC89" s="27">
        <v>18.3</v>
      </c>
      <c r="AD89" s="27">
        <v>3.9</v>
      </c>
    </row>
    <row r="90" spans="1:30">
      <c r="A90" s="27" t="s">
        <v>142</v>
      </c>
      <c r="B90" s="28">
        <v>88</v>
      </c>
      <c r="C90" s="29">
        <v>23.5491212931131</v>
      </c>
      <c r="D90" s="29">
        <v>34.770000000000003</v>
      </c>
      <c r="E90" s="29">
        <f t="shared" si="2"/>
        <v>11.220878706886904</v>
      </c>
      <c r="F90" s="29">
        <v>12.41</v>
      </c>
      <c r="G90" s="29">
        <f t="shared" si="3"/>
        <v>2.280138237623782</v>
      </c>
      <c r="H90" s="27">
        <v>1</v>
      </c>
      <c r="I90" s="27">
        <v>1</v>
      </c>
      <c r="J90" s="33" t="s">
        <v>40</v>
      </c>
      <c r="K90" s="36" t="s">
        <v>37</v>
      </c>
      <c r="L90" s="37" t="s">
        <v>40</v>
      </c>
      <c r="M90" s="27"/>
      <c r="N90" s="27"/>
      <c r="O90" s="27"/>
      <c r="P90" s="27"/>
      <c r="Q90" s="27"/>
      <c r="R90" s="27">
        <v>2</v>
      </c>
      <c r="S90" s="27">
        <v>1</v>
      </c>
      <c r="T90" s="27">
        <v>21</v>
      </c>
      <c r="U90" s="27">
        <v>23</v>
      </c>
      <c r="V90" s="27">
        <v>49.1</v>
      </c>
      <c r="W90" s="27">
        <v>4.8899999999999997</v>
      </c>
      <c r="X90" s="27">
        <v>1.98</v>
      </c>
      <c r="Y90" s="27">
        <v>4.99</v>
      </c>
      <c r="Z90" s="27">
        <v>70</v>
      </c>
      <c r="AA90" s="27">
        <v>3.57</v>
      </c>
      <c r="AB90" s="27">
        <v>0.75</v>
      </c>
      <c r="AC90" s="27">
        <v>1.1000000000000001</v>
      </c>
      <c r="AD90" s="27">
        <v>1</v>
      </c>
    </row>
    <row r="91" spans="1:30">
      <c r="A91" s="27" t="s">
        <v>143</v>
      </c>
      <c r="B91" s="28">
        <v>89</v>
      </c>
      <c r="C91" s="29">
        <v>23.252875605477499</v>
      </c>
      <c r="D91" s="29">
        <v>39.752362661344399</v>
      </c>
      <c r="E91" s="29">
        <f t="shared" si="2"/>
        <v>16.499487055866901</v>
      </c>
      <c r="F91" s="29">
        <v>12.41</v>
      </c>
      <c r="G91" s="29">
        <f t="shared" si="3"/>
        <v>5.8741053247078935E-2</v>
      </c>
      <c r="H91" s="27">
        <v>1</v>
      </c>
      <c r="I91" s="27">
        <v>1</v>
      </c>
      <c r="J91" s="33" t="s">
        <v>37</v>
      </c>
      <c r="K91" s="36" t="s">
        <v>37</v>
      </c>
      <c r="L91" s="37" t="s">
        <v>40</v>
      </c>
      <c r="M91" s="27"/>
      <c r="N91" s="27"/>
      <c r="O91" s="27"/>
      <c r="P91" s="27"/>
      <c r="Q91" s="27" t="s">
        <v>106</v>
      </c>
      <c r="R91" s="27">
        <v>1</v>
      </c>
      <c r="S91" s="27">
        <v>1</v>
      </c>
      <c r="T91" s="27">
        <v>31</v>
      </c>
      <c r="U91" s="27">
        <v>24</v>
      </c>
      <c r="V91" s="27">
        <v>50.9</v>
      </c>
      <c r="W91" s="27">
        <v>2.2000000000000002</v>
      </c>
      <c r="X91" s="27">
        <v>0.82</v>
      </c>
      <c r="Y91" s="27">
        <v>4.93</v>
      </c>
      <c r="Z91" s="27">
        <v>78</v>
      </c>
      <c r="AA91" s="27">
        <v>5.4</v>
      </c>
      <c r="AB91" s="27">
        <v>0.69</v>
      </c>
      <c r="AC91" s="27">
        <v>0.6</v>
      </c>
      <c r="AD91" s="27">
        <v>2.5</v>
      </c>
    </row>
    <row r="92" spans="1:30">
      <c r="A92" s="27" t="s">
        <v>144</v>
      </c>
      <c r="B92" s="28">
        <v>90</v>
      </c>
      <c r="C92" s="29">
        <v>23.2149212530468</v>
      </c>
      <c r="D92" s="29">
        <v>34.270000000000003</v>
      </c>
      <c r="E92" s="29">
        <f t="shared" si="2"/>
        <v>11.055078746953203</v>
      </c>
      <c r="F92" s="29">
        <v>12.41</v>
      </c>
      <c r="G92" s="29">
        <f t="shared" si="3"/>
        <v>2.5578315440406132</v>
      </c>
      <c r="H92" s="27">
        <v>1</v>
      </c>
      <c r="I92" s="27">
        <v>2</v>
      </c>
      <c r="J92" s="33" t="s">
        <v>40</v>
      </c>
      <c r="K92" s="36" t="s">
        <v>37</v>
      </c>
      <c r="L92" s="37" t="s">
        <v>40</v>
      </c>
      <c r="M92" s="27"/>
      <c r="N92" s="33" t="s">
        <v>145</v>
      </c>
      <c r="O92" s="33" t="s">
        <v>146</v>
      </c>
      <c r="P92" s="27"/>
      <c r="Q92" s="27"/>
      <c r="R92" s="27">
        <v>2</v>
      </c>
      <c r="S92" s="27">
        <v>1</v>
      </c>
      <c r="T92" s="27">
        <v>5</v>
      </c>
      <c r="U92" s="27">
        <v>11</v>
      </c>
      <c r="V92" s="27">
        <v>37</v>
      </c>
      <c r="W92" s="27">
        <v>6.47</v>
      </c>
      <c r="X92" s="27">
        <v>4.37</v>
      </c>
      <c r="Y92" s="27">
        <v>6.47</v>
      </c>
      <c r="Z92" s="27">
        <v>82</v>
      </c>
      <c r="AA92" s="27">
        <v>8.68</v>
      </c>
      <c r="AB92" s="27">
        <v>2.27</v>
      </c>
      <c r="AC92" s="27">
        <v>2.2999999999999998</v>
      </c>
      <c r="AD92" s="27">
        <v>10</v>
      </c>
    </row>
    <row r="93" spans="1:30">
      <c r="A93" s="27" t="s">
        <v>147</v>
      </c>
      <c r="B93" s="28">
        <v>91</v>
      </c>
      <c r="C93" s="29">
        <v>23.5214366371208</v>
      </c>
      <c r="D93" s="29">
        <v>35.270000000000003</v>
      </c>
      <c r="E93" s="29">
        <f t="shared" si="2"/>
        <v>11.748563362879203</v>
      </c>
      <c r="F93" s="29">
        <v>12.41</v>
      </c>
      <c r="G93" s="29">
        <f t="shared" si="3"/>
        <v>1.5816568552163108</v>
      </c>
      <c r="H93" s="27">
        <v>2</v>
      </c>
      <c r="I93" s="27">
        <v>1</v>
      </c>
      <c r="J93" s="33" t="s">
        <v>40</v>
      </c>
      <c r="K93" s="36" t="s">
        <v>37</v>
      </c>
      <c r="L93" s="37" t="s">
        <v>37</v>
      </c>
      <c r="M93" s="27"/>
      <c r="N93" s="27"/>
      <c r="O93" s="27"/>
      <c r="P93" s="27"/>
      <c r="Q93" s="27"/>
      <c r="R93" s="27">
        <v>1</v>
      </c>
      <c r="S93" s="27">
        <v>1</v>
      </c>
      <c r="T93" s="27">
        <v>13</v>
      </c>
      <c r="U93" s="27">
        <v>17</v>
      </c>
      <c r="V93" s="27">
        <v>43.3</v>
      </c>
      <c r="W93" s="27">
        <v>5.73</v>
      </c>
      <c r="X93" s="27">
        <v>1.28</v>
      </c>
      <c r="Y93" s="27">
        <v>5</v>
      </c>
      <c r="Z93" s="27">
        <v>49</v>
      </c>
      <c r="AA93" s="27">
        <v>5.26</v>
      </c>
      <c r="AB93" s="27">
        <v>0.54</v>
      </c>
      <c r="AC93" s="27">
        <v>7.6</v>
      </c>
      <c r="AD93" s="27">
        <v>13.3</v>
      </c>
    </row>
    <row r="94" spans="1:30">
      <c r="A94" s="27" t="s">
        <v>148</v>
      </c>
      <c r="B94" s="28">
        <v>92</v>
      </c>
      <c r="C94" s="29">
        <v>23.4724500944948</v>
      </c>
      <c r="D94" s="29">
        <v>35.549999999999997</v>
      </c>
      <c r="E94" s="29">
        <f t="shared" si="2"/>
        <v>12.077549905505197</v>
      </c>
      <c r="F94" s="29">
        <v>12.41</v>
      </c>
      <c r="G94" s="29">
        <f t="shared" si="3"/>
        <v>1.2591499440109959</v>
      </c>
      <c r="H94" s="27">
        <v>1</v>
      </c>
      <c r="I94" s="27">
        <v>1</v>
      </c>
      <c r="J94" s="33" t="s">
        <v>40</v>
      </c>
      <c r="K94" s="36" t="s">
        <v>37</v>
      </c>
      <c r="L94" s="37" t="s">
        <v>37</v>
      </c>
      <c r="M94" s="27"/>
      <c r="N94" s="27" t="s">
        <v>59</v>
      </c>
      <c r="O94" s="27"/>
      <c r="P94" s="27"/>
      <c r="Q94" s="27"/>
      <c r="R94" s="27">
        <v>1</v>
      </c>
      <c r="S94" s="27">
        <v>1</v>
      </c>
      <c r="T94" s="27">
        <v>46</v>
      </c>
      <c r="U94" s="27">
        <v>34</v>
      </c>
      <c r="V94" s="27">
        <v>46.4</v>
      </c>
      <c r="W94" s="27">
        <v>4</v>
      </c>
      <c r="X94" s="27">
        <v>1.85</v>
      </c>
      <c r="Y94" s="27">
        <v>7.44</v>
      </c>
      <c r="Z94" s="27">
        <v>53</v>
      </c>
      <c r="AA94" s="27">
        <v>4.5199999999999996</v>
      </c>
      <c r="AB94" s="27">
        <v>0.51</v>
      </c>
      <c r="AC94" s="27">
        <v>2.2999999999999998</v>
      </c>
      <c r="AD94" s="27">
        <v>1.5</v>
      </c>
    </row>
    <row r="95" spans="1:30">
      <c r="A95" s="27" t="s">
        <v>149</v>
      </c>
      <c r="B95" s="28">
        <v>93</v>
      </c>
      <c r="C95" s="29">
        <v>23.939006507413701</v>
      </c>
      <c r="D95" s="29">
        <v>35.17</v>
      </c>
      <c r="E95" s="29">
        <f t="shared" si="2"/>
        <v>11.2309934925863</v>
      </c>
      <c r="F95" s="29">
        <v>12.41</v>
      </c>
      <c r="G95" s="29">
        <f t="shared" si="3"/>
        <v>2.2642080171247136</v>
      </c>
      <c r="H95" s="27">
        <v>1</v>
      </c>
      <c r="I95" s="27">
        <v>2</v>
      </c>
      <c r="J95" s="33" t="s">
        <v>40</v>
      </c>
      <c r="K95" s="36" t="s">
        <v>37</v>
      </c>
      <c r="L95" s="37" t="s">
        <v>40</v>
      </c>
      <c r="M95" s="27"/>
      <c r="N95" s="27"/>
      <c r="O95" s="27"/>
      <c r="P95" s="27"/>
      <c r="Q95" s="27"/>
      <c r="R95" s="27">
        <v>4</v>
      </c>
      <c r="S95" s="27">
        <v>2</v>
      </c>
      <c r="T95" s="27">
        <v>5</v>
      </c>
      <c r="U95" s="27">
        <v>12</v>
      </c>
      <c r="V95" s="27">
        <v>42</v>
      </c>
      <c r="W95" s="27">
        <v>3.65</v>
      </c>
      <c r="X95" s="27">
        <v>1.31</v>
      </c>
      <c r="Y95" s="27">
        <v>5.23</v>
      </c>
      <c r="Z95" s="27">
        <v>68</v>
      </c>
      <c r="AA95" s="27">
        <v>5.58</v>
      </c>
      <c r="AB95" s="27">
        <v>0.88</v>
      </c>
      <c r="AC95" s="27">
        <v>2.1</v>
      </c>
      <c r="AD95" s="27">
        <v>7</v>
      </c>
    </row>
    <row r="96" spans="1:30">
      <c r="A96" s="27" t="s">
        <v>150</v>
      </c>
      <c r="B96" s="28">
        <v>94</v>
      </c>
      <c r="C96" s="29">
        <v>22.467252330925501</v>
      </c>
      <c r="D96" s="29">
        <v>33.42</v>
      </c>
      <c r="E96" s="29">
        <f t="shared" si="2"/>
        <v>10.952747669074501</v>
      </c>
      <c r="F96" s="29">
        <v>12.41</v>
      </c>
      <c r="G96" s="29">
        <f t="shared" si="3"/>
        <v>2.7458490762978403</v>
      </c>
      <c r="H96" s="27">
        <v>1</v>
      </c>
      <c r="I96" s="27">
        <v>2</v>
      </c>
      <c r="J96" s="33" t="s">
        <v>40</v>
      </c>
      <c r="K96" s="36" t="s">
        <v>37</v>
      </c>
      <c r="L96" s="37" t="s">
        <v>40</v>
      </c>
      <c r="M96" s="27"/>
      <c r="N96" s="27" t="s">
        <v>59</v>
      </c>
      <c r="O96" s="27"/>
      <c r="P96" s="27"/>
      <c r="Q96" s="27"/>
      <c r="R96" s="27">
        <v>1</v>
      </c>
      <c r="S96" s="27">
        <v>1</v>
      </c>
      <c r="T96" s="27">
        <v>76</v>
      </c>
      <c r="U96" s="27">
        <v>55</v>
      </c>
      <c r="V96" s="27">
        <v>42.7</v>
      </c>
      <c r="W96" s="27">
        <v>4.8899999999999997</v>
      </c>
      <c r="X96" s="27">
        <v>1.1299999999999999</v>
      </c>
      <c r="Y96" s="27">
        <v>4.8499999999999996</v>
      </c>
      <c r="Z96" s="27">
        <v>78</v>
      </c>
      <c r="AA96" s="27">
        <v>7.46</v>
      </c>
      <c r="AB96" s="27">
        <v>0.74</v>
      </c>
      <c r="AC96" s="27">
        <v>2</v>
      </c>
      <c r="AD96" s="27">
        <v>3.2</v>
      </c>
    </row>
    <row r="97" spans="1:30">
      <c r="A97" s="27" t="s">
        <v>151</v>
      </c>
      <c r="B97" s="28">
        <v>95</v>
      </c>
      <c r="C97" s="29">
        <v>23.260869841099101</v>
      </c>
      <c r="D97" s="29">
        <v>33.119999999999997</v>
      </c>
      <c r="E97" s="29">
        <f t="shared" si="2"/>
        <v>9.8591301589008964</v>
      </c>
      <c r="F97" s="29">
        <v>12.41</v>
      </c>
      <c r="G97" s="29">
        <f t="shared" si="3"/>
        <v>5.8598748009391644</v>
      </c>
      <c r="H97" s="27">
        <v>2</v>
      </c>
      <c r="I97" s="27">
        <v>1</v>
      </c>
      <c r="J97" s="33" t="s">
        <v>40</v>
      </c>
      <c r="K97" s="36" t="s">
        <v>37</v>
      </c>
      <c r="L97" s="37" t="s">
        <v>37</v>
      </c>
      <c r="M97" s="27"/>
      <c r="N97" s="27"/>
      <c r="O97" s="27"/>
      <c r="P97" s="27"/>
      <c r="Q97" s="27"/>
      <c r="R97" s="27">
        <v>1</v>
      </c>
      <c r="S97" s="27">
        <v>2</v>
      </c>
      <c r="T97" s="27">
        <v>16</v>
      </c>
      <c r="U97" s="27">
        <v>14</v>
      </c>
      <c r="V97" s="27">
        <v>48.1</v>
      </c>
      <c r="W97" s="27">
        <v>4.6900000000000004</v>
      </c>
      <c r="X97" s="27">
        <v>0.87</v>
      </c>
      <c r="Y97" s="27">
        <v>8.06</v>
      </c>
      <c r="Z97" s="27">
        <v>20</v>
      </c>
      <c r="AA97" s="27">
        <v>3.99</v>
      </c>
      <c r="AB97" s="27">
        <v>0.52</v>
      </c>
      <c r="AC97" s="27">
        <v>6.3</v>
      </c>
      <c r="AD97" s="27">
        <v>24</v>
      </c>
    </row>
    <row r="98" spans="1:30">
      <c r="A98" s="27" t="s">
        <v>152</v>
      </c>
      <c r="B98" s="28">
        <v>96</v>
      </c>
      <c r="C98" s="29">
        <v>23.162096585648499</v>
      </c>
      <c r="D98" s="29">
        <v>34.33</v>
      </c>
      <c r="E98" s="29">
        <f t="shared" si="2"/>
        <v>11.1679034143515</v>
      </c>
      <c r="F98" s="29">
        <v>12.41</v>
      </c>
      <c r="G98" s="29">
        <f t="shared" si="3"/>
        <v>2.3654203555148445</v>
      </c>
      <c r="H98" s="27">
        <v>1</v>
      </c>
      <c r="I98" s="27">
        <v>1</v>
      </c>
      <c r="J98" s="33" t="s">
        <v>40</v>
      </c>
      <c r="K98" s="36" t="s">
        <v>37</v>
      </c>
      <c r="L98" s="37" t="s">
        <v>37</v>
      </c>
      <c r="M98" s="27"/>
      <c r="N98" s="27"/>
      <c r="O98" s="27"/>
      <c r="P98" s="27"/>
      <c r="Q98" s="27"/>
      <c r="R98" s="27">
        <v>1</v>
      </c>
      <c r="S98" s="27">
        <v>1</v>
      </c>
      <c r="T98" s="27">
        <v>18</v>
      </c>
      <c r="U98" s="27">
        <v>19</v>
      </c>
      <c r="V98" s="27">
        <v>45.7</v>
      </c>
      <c r="W98" s="27">
        <v>4.0999999999999996</v>
      </c>
      <c r="X98" s="27">
        <v>0.7</v>
      </c>
      <c r="Y98" s="27">
        <v>5.48</v>
      </c>
      <c r="Z98" s="27">
        <v>70</v>
      </c>
      <c r="AA98" s="27">
        <v>4.72</v>
      </c>
      <c r="AB98" s="27">
        <v>0.65</v>
      </c>
      <c r="AC98" s="27">
        <v>4</v>
      </c>
      <c r="AD98" s="27">
        <v>2.9</v>
      </c>
    </row>
    <row r="99" spans="1:30">
      <c r="A99" s="27" t="s">
        <v>153</v>
      </c>
      <c r="B99" s="28">
        <v>97</v>
      </c>
      <c r="C99" s="29">
        <v>23.303427789092101</v>
      </c>
      <c r="D99" s="29">
        <v>35.65</v>
      </c>
      <c r="E99" s="29">
        <f t="shared" si="2"/>
        <v>12.346572210907897</v>
      </c>
      <c r="F99" s="29">
        <v>12.41</v>
      </c>
      <c r="G99" s="29">
        <f t="shared" si="3"/>
        <v>1.0449455650286701</v>
      </c>
      <c r="H99" s="27">
        <v>1</v>
      </c>
      <c r="I99" s="27">
        <v>1</v>
      </c>
      <c r="J99" s="33" t="s">
        <v>40</v>
      </c>
      <c r="K99" s="36" t="s">
        <v>37</v>
      </c>
      <c r="L99" s="37" t="s">
        <v>37</v>
      </c>
      <c r="M99" s="27"/>
      <c r="N99" s="27" t="s">
        <v>38</v>
      </c>
      <c r="O99" s="27"/>
      <c r="P99" s="27"/>
      <c r="Q99" s="27"/>
      <c r="R99" s="27">
        <v>1</v>
      </c>
      <c r="S99" s="27">
        <v>1</v>
      </c>
      <c r="T99" s="27">
        <v>66</v>
      </c>
      <c r="U99" s="27">
        <v>40</v>
      </c>
      <c r="V99" s="27">
        <v>47.6</v>
      </c>
      <c r="W99" s="27">
        <v>4.24</v>
      </c>
      <c r="X99" s="27">
        <v>1.3</v>
      </c>
      <c r="Y99" s="27">
        <v>4.91</v>
      </c>
      <c r="Z99" s="27">
        <v>75</v>
      </c>
      <c r="AA99" s="27">
        <v>7.77</v>
      </c>
      <c r="AB99" s="27">
        <v>0.67</v>
      </c>
      <c r="AC99" s="27">
        <v>5.0999999999999996</v>
      </c>
      <c r="AD99" s="27">
        <v>149.6</v>
      </c>
    </row>
    <row r="100" spans="1:30">
      <c r="A100" s="27" t="s">
        <v>154</v>
      </c>
      <c r="B100" s="28">
        <v>98</v>
      </c>
      <c r="C100" s="29">
        <v>23.148349652992099</v>
      </c>
      <c r="D100" s="29">
        <v>33.76</v>
      </c>
      <c r="E100" s="29">
        <f t="shared" si="2"/>
        <v>10.611650347007899</v>
      </c>
      <c r="F100" s="29">
        <v>12.41</v>
      </c>
      <c r="G100" s="29">
        <f t="shared" si="3"/>
        <v>3.4782211233147415</v>
      </c>
      <c r="H100" s="27">
        <v>1</v>
      </c>
      <c r="I100" s="27">
        <v>1</v>
      </c>
      <c r="J100" s="33" t="s">
        <v>37</v>
      </c>
      <c r="K100" s="36" t="s">
        <v>37</v>
      </c>
      <c r="L100" s="37" t="s">
        <v>37</v>
      </c>
      <c r="M100" s="27"/>
      <c r="N100" s="27"/>
      <c r="O100" s="27"/>
      <c r="P100" s="27"/>
      <c r="Q100" s="27"/>
      <c r="R100" s="27">
        <v>1</v>
      </c>
      <c r="S100" s="27">
        <v>1</v>
      </c>
      <c r="T100" s="27">
        <v>32</v>
      </c>
      <c r="U100" s="27">
        <v>22</v>
      </c>
      <c r="V100" s="27">
        <v>45.7</v>
      </c>
      <c r="W100" s="27">
        <v>7.12</v>
      </c>
      <c r="X100" s="27">
        <v>2.13</v>
      </c>
      <c r="Y100" s="27">
        <v>7.1</v>
      </c>
      <c r="Z100" s="27">
        <v>80</v>
      </c>
      <c r="AA100" s="27">
        <v>7.6</v>
      </c>
      <c r="AB100" s="27">
        <v>0.65</v>
      </c>
      <c r="AC100" s="27">
        <v>5.4</v>
      </c>
      <c r="AD100" s="27">
        <v>29.8</v>
      </c>
    </row>
    <row r="101" spans="1:30">
      <c r="A101" s="27" t="s">
        <v>155</v>
      </c>
      <c r="B101" s="28">
        <v>99</v>
      </c>
      <c r="C101" s="29">
        <v>23.166907825499798</v>
      </c>
      <c r="D101" s="29">
        <v>35.18</v>
      </c>
      <c r="E101" s="29">
        <f t="shared" si="2"/>
        <v>12.013092174500201</v>
      </c>
      <c r="F101" s="29">
        <v>12.41</v>
      </c>
      <c r="G101" s="29">
        <f t="shared" si="3"/>
        <v>1.3166827958563412</v>
      </c>
      <c r="H101" s="27">
        <v>1</v>
      </c>
      <c r="I101" s="27">
        <v>2</v>
      </c>
      <c r="J101" s="33" t="s">
        <v>40</v>
      </c>
      <c r="K101" s="36" t="s">
        <v>37</v>
      </c>
      <c r="L101" s="37" t="s">
        <v>37</v>
      </c>
      <c r="M101" s="27"/>
      <c r="N101" s="27"/>
      <c r="O101" s="27"/>
      <c r="P101" s="27"/>
      <c r="Q101" s="27"/>
      <c r="R101" s="27">
        <v>1</v>
      </c>
      <c r="S101" s="27">
        <v>1</v>
      </c>
      <c r="T101" s="27">
        <v>15</v>
      </c>
      <c r="U101" s="27">
        <v>21</v>
      </c>
      <c r="V101" s="27">
        <v>45.3</v>
      </c>
      <c r="W101" s="27">
        <v>2.7</v>
      </c>
      <c r="X101" s="27">
        <v>0.57999999999999996</v>
      </c>
      <c r="Y101" s="27">
        <v>4.6100000000000003</v>
      </c>
      <c r="Z101" s="27">
        <v>88</v>
      </c>
      <c r="AA101" s="27">
        <v>3.7</v>
      </c>
      <c r="AB101" s="27">
        <v>0.82</v>
      </c>
      <c r="AC101" s="27">
        <v>6.6</v>
      </c>
      <c r="AD101" s="27">
        <v>10.7</v>
      </c>
    </row>
    <row r="102" spans="1:30">
      <c r="A102" s="27" t="s">
        <v>156</v>
      </c>
      <c r="B102" s="28">
        <v>100</v>
      </c>
      <c r="C102" s="29">
        <v>22.9797143241315</v>
      </c>
      <c r="D102" s="29">
        <v>33.979999999999997</v>
      </c>
      <c r="E102" s="29">
        <f t="shared" si="2"/>
        <v>11.000285675868497</v>
      </c>
      <c r="F102" s="29">
        <v>12.41</v>
      </c>
      <c r="G102" s="29">
        <f t="shared" si="3"/>
        <v>2.6568454797209982</v>
      </c>
      <c r="H102" s="27">
        <v>2</v>
      </c>
      <c r="I102" s="27">
        <v>2</v>
      </c>
      <c r="J102" s="33" t="s">
        <v>69</v>
      </c>
      <c r="K102" s="36" t="s">
        <v>40</v>
      </c>
      <c r="L102" s="37" t="s">
        <v>37</v>
      </c>
      <c r="M102" s="27"/>
      <c r="N102" s="27"/>
      <c r="O102" s="27"/>
      <c r="P102" s="27"/>
      <c r="Q102" s="27"/>
      <c r="R102" s="27">
        <v>1</v>
      </c>
      <c r="S102" s="27">
        <v>1</v>
      </c>
      <c r="T102" s="27">
        <v>10</v>
      </c>
      <c r="U102" s="27">
        <v>13</v>
      </c>
      <c r="V102" s="27">
        <v>41.5</v>
      </c>
      <c r="W102" s="27">
        <v>5.19</v>
      </c>
      <c r="X102" s="27">
        <v>1.53</v>
      </c>
      <c r="Y102" s="27">
        <v>7.8</v>
      </c>
      <c r="Z102" s="27">
        <v>48</v>
      </c>
      <c r="AA102" s="27">
        <v>7.41</v>
      </c>
      <c r="AB102" s="27">
        <v>0.74</v>
      </c>
      <c r="AC102" s="27">
        <v>8.5</v>
      </c>
      <c r="AD102" s="27">
        <v>10.6</v>
      </c>
    </row>
    <row r="103" spans="1:30">
      <c r="A103" s="27" t="s">
        <v>157</v>
      </c>
      <c r="B103" s="28">
        <v>101</v>
      </c>
      <c r="C103" s="29">
        <v>23.119391607450101</v>
      </c>
      <c r="D103" s="29">
        <v>32.56</v>
      </c>
      <c r="E103" s="29">
        <f t="shared" si="2"/>
        <v>9.4406083925499011</v>
      </c>
      <c r="F103" s="29">
        <v>12.41</v>
      </c>
      <c r="G103" s="29">
        <f t="shared" si="3"/>
        <v>7.8320588612584041</v>
      </c>
      <c r="H103" s="27">
        <v>1</v>
      </c>
      <c r="I103" s="27">
        <v>1</v>
      </c>
      <c r="J103" s="33" t="s">
        <v>37</v>
      </c>
      <c r="K103" s="36" t="s">
        <v>37</v>
      </c>
      <c r="L103" s="37" t="s">
        <v>37</v>
      </c>
      <c r="M103" s="27"/>
      <c r="N103" s="27" t="s">
        <v>59</v>
      </c>
      <c r="O103" s="27"/>
      <c r="P103" s="27"/>
      <c r="Q103" s="27"/>
      <c r="R103" s="27">
        <v>1</v>
      </c>
      <c r="S103" s="27">
        <v>2</v>
      </c>
      <c r="T103" s="27">
        <v>15</v>
      </c>
      <c r="U103" s="27">
        <v>18</v>
      </c>
      <c r="V103" s="27">
        <v>45.2</v>
      </c>
      <c r="W103" s="27">
        <v>3.53</v>
      </c>
      <c r="X103" s="27">
        <v>0.74</v>
      </c>
      <c r="Y103" s="27">
        <v>4.54</v>
      </c>
      <c r="Z103" s="27">
        <v>64</v>
      </c>
      <c r="AA103" s="27">
        <v>3.45</v>
      </c>
      <c r="AB103" s="27">
        <v>0.73</v>
      </c>
      <c r="AC103" s="27">
        <v>4.5</v>
      </c>
      <c r="AD103" s="27">
        <v>4.5</v>
      </c>
    </row>
    <row r="104" spans="1:30">
      <c r="A104" s="27" t="s">
        <v>158</v>
      </c>
      <c r="B104" s="28">
        <v>102</v>
      </c>
      <c r="C104" s="29">
        <v>23.081175177119999</v>
      </c>
      <c r="D104" s="29">
        <v>34.659999999999997</v>
      </c>
      <c r="E104" s="29">
        <f t="shared" si="2"/>
        <v>11.578824822879998</v>
      </c>
      <c r="F104" s="29">
        <v>12.41</v>
      </c>
      <c r="G104" s="29">
        <f t="shared" si="3"/>
        <v>1.7791340026861473</v>
      </c>
      <c r="H104" s="27">
        <v>1</v>
      </c>
      <c r="I104" s="27">
        <v>1</v>
      </c>
      <c r="J104" s="33" t="s">
        <v>37</v>
      </c>
      <c r="K104" s="36" t="s">
        <v>37</v>
      </c>
      <c r="L104" s="37" t="s">
        <v>37</v>
      </c>
      <c r="M104" s="27"/>
      <c r="N104" s="27"/>
      <c r="O104" s="27"/>
      <c r="P104" s="27"/>
      <c r="Q104" s="27"/>
      <c r="R104" s="27">
        <v>1</v>
      </c>
      <c r="S104" s="27">
        <v>1</v>
      </c>
      <c r="T104" s="27">
        <v>24</v>
      </c>
      <c r="U104" s="27">
        <v>20</v>
      </c>
      <c r="V104" s="27">
        <v>49.5</v>
      </c>
      <c r="W104" s="27">
        <v>4.71</v>
      </c>
      <c r="X104" s="27">
        <v>1.39</v>
      </c>
      <c r="Y104" s="27">
        <v>4.8499999999999996</v>
      </c>
      <c r="Z104" s="27">
        <v>63</v>
      </c>
      <c r="AA104" s="27">
        <v>5.01</v>
      </c>
      <c r="AB104" s="27">
        <v>0.56000000000000005</v>
      </c>
      <c r="AC104" s="27">
        <v>6.6</v>
      </c>
      <c r="AD104" s="27">
        <v>7.5</v>
      </c>
    </row>
    <row r="105" spans="1:30">
      <c r="A105" s="27" t="s">
        <v>159</v>
      </c>
      <c r="B105" s="28">
        <v>103</v>
      </c>
      <c r="C105" s="29">
        <v>22.6552537447985</v>
      </c>
      <c r="D105" s="29">
        <v>35.17</v>
      </c>
      <c r="E105" s="29">
        <f t="shared" si="2"/>
        <v>12.514746255201501</v>
      </c>
      <c r="F105" s="29">
        <v>12.41</v>
      </c>
      <c r="G105" s="29">
        <f t="shared" si="3"/>
        <v>0.92996849340566623</v>
      </c>
      <c r="H105" s="27">
        <v>2</v>
      </c>
      <c r="I105" s="27">
        <v>2</v>
      </c>
      <c r="J105" s="33" t="s">
        <v>40</v>
      </c>
      <c r="K105" s="36" t="s">
        <v>37</v>
      </c>
      <c r="L105" s="37" t="s">
        <v>37</v>
      </c>
      <c r="M105" s="27"/>
      <c r="N105" s="27"/>
      <c r="O105" s="27"/>
      <c r="P105" s="27"/>
      <c r="Q105" s="27"/>
      <c r="R105" s="27">
        <v>1</v>
      </c>
      <c r="S105" s="27">
        <v>1</v>
      </c>
      <c r="T105" s="27">
        <v>13</v>
      </c>
      <c r="U105" s="27">
        <v>18</v>
      </c>
      <c r="V105" s="27">
        <v>40.6</v>
      </c>
      <c r="W105" s="27">
        <v>6.96</v>
      </c>
      <c r="X105" s="27">
        <v>3.07</v>
      </c>
      <c r="Y105" s="27">
        <v>5.42</v>
      </c>
      <c r="Z105" s="27">
        <v>111</v>
      </c>
      <c r="AA105" s="27">
        <v>7.88</v>
      </c>
      <c r="AB105" s="27">
        <v>0.54</v>
      </c>
      <c r="AC105" s="27">
        <v>97.3</v>
      </c>
      <c r="AD105" s="27">
        <v>31.2</v>
      </c>
    </row>
    <row r="106" spans="1:30">
      <c r="A106" s="27" t="s">
        <v>160</v>
      </c>
      <c r="B106" s="28">
        <v>104</v>
      </c>
      <c r="C106" s="29">
        <v>22.9137363774216</v>
      </c>
      <c r="D106" s="29">
        <v>35.659999999999997</v>
      </c>
      <c r="E106" s="29">
        <f t="shared" si="2"/>
        <v>12.746263622578397</v>
      </c>
      <c r="F106" s="29">
        <v>12.41</v>
      </c>
      <c r="G106" s="29">
        <f t="shared" si="3"/>
        <v>0.79209005968010904</v>
      </c>
      <c r="H106" s="27">
        <v>2</v>
      </c>
      <c r="I106" s="27">
        <v>1</v>
      </c>
      <c r="J106" s="33" t="s">
        <v>40</v>
      </c>
      <c r="K106" s="36" t="s">
        <v>37</v>
      </c>
      <c r="L106" s="37" t="s">
        <v>37</v>
      </c>
      <c r="M106" s="27"/>
      <c r="N106" s="27"/>
      <c r="O106" s="27"/>
      <c r="P106" s="27"/>
      <c r="Q106" s="27"/>
      <c r="R106" s="27">
        <v>1</v>
      </c>
      <c r="S106" s="27">
        <v>1</v>
      </c>
      <c r="T106" s="27">
        <v>10</v>
      </c>
      <c r="U106" s="27">
        <v>12</v>
      </c>
      <c r="V106" s="27">
        <v>48.8</v>
      </c>
      <c r="W106" s="27">
        <v>2.85</v>
      </c>
      <c r="X106" s="27">
        <v>0.85</v>
      </c>
      <c r="Y106" s="27">
        <v>6.07</v>
      </c>
      <c r="Z106" s="27">
        <v>50</v>
      </c>
      <c r="AA106" s="27">
        <v>3.1</v>
      </c>
      <c r="AB106" s="27">
        <v>0.61</v>
      </c>
      <c r="AC106" s="27">
        <v>97</v>
      </c>
      <c r="AD106" s="27">
        <v>19.2</v>
      </c>
    </row>
    <row r="107" spans="1:30">
      <c r="A107" s="27" t="s">
        <v>161</v>
      </c>
      <c r="B107" s="28">
        <v>105</v>
      </c>
      <c r="C107" s="29">
        <v>23.1408055315454</v>
      </c>
      <c r="D107" s="29">
        <v>34.76</v>
      </c>
      <c r="E107" s="29">
        <f t="shared" si="2"/>
        <v>11.619194468454598</v>
      </c>
      <c r="F107" s="29">
        <v>12.41</v>
      </c>
      <c r="G107" s="29">
        <f t="shared" si="3"/>
        <v>1.7300401642365608</v>
      </c>
      <c r="H107" s="27">
        <v>1</v>
      </c>
      <c r="I107" s="27">
        <v>1</v>
      </c>
      <c r="J107" s="33" t="s">
        <v>40</v>
      </c>
      <c r="K107" s="36" t="s">
        <v>37</v>
      </c>
      <c r="L107" s="37" t="s">
        <v>40</v>
      </c>
      <c r="M107" s="27"/>
      <c r="N107" s="27"/>
      <c r="O107" s="27"/>
      <c r="P107" s="27"/>
      <c r="Q107" s="27"/>
      <c r="R107" s="27">
        <v>1</v>
      </c>
      <c r="S107" s="27">
        <v>1</v>
      </c>
      <c r="T107" s="27">
        <v>15</v>
      </c>
      <c r="U107" s="27">
        <v>12</v>
      </c>
      <c r="V107" s="27">
        <v>44.9</v>
      </c>
      <c r="W107" s="27">
        <v>5.37</v>
      </c>
      <c r="X107" s="27">
        <v>1.35</v>
      </c>
      <c r="Y107" s="27">
        <v>4.9400000000000004</v>
      </c>
      <c r="Z107" s="27">
        <v>70</v>
      </c>
      <c r="AA107" s="27">
        <v>5</v>
      </c>
      <c r="AB107" s="27">
        <v>0.78</v>
      </c>
      <c r="AC107" s="27">
        <v>1.8</v>
      </c>
      <c r="AD107" s="27">
        <v>8.1999999999999993</v>
      </c>
    </row>
    <row r="108" spans="1:30">
      <c r="A108" s="27" t="s">
        <v>162</v>
      </c>
      <c r="B108" s="28">
        <v>106</v>
      </c>
      <c r="C108" s="29">
        <v>22.843103118629799</v>
      </c>
      <c r="D108" s="29">
        <v>34.56</v>
      </c>
      <c r="E108" s="29">
        <f t="shared" si="2"/>
        <v>11.716896881370204</v>
      </c>
      <c r="F108" s="29">
        <v>12.41</v>
      </c>
      <c r="G108" s="29">
        <f t="shared" si="3"/>
        <v>1.6167572934521388</v>
      </c>
      <c r="H108" s="27">
        <v>1</v>
      </c>
      <c r="I108" s="27">
        <v>2</v>
      </c>
      <c r="J108" s="33" t="s">
        <v>40</v>
      </c>
      <c r="K108" s="36" t="s">
        <v>37</v>
      </c>
      <c r="L108" s="37" t="s">
        <v>40</v>
      </c>
      <c r="M108" s="27"/>
      <c r="N108" s="27"/>
      <c r="O108" s="27"/>
      <c r="P108" s="27"/>
      <c r="Q108" s="27"/>
      <c r="R108" s="27">
        <v>1</v>
      </c>
      <c r="S108" s="27">
        <v>1</v>
      </c>
      <c r="T108" s="27">
        <v>23</v>
      </c>
      <c r="U108" s="27">
        <v>16</v>
      </c>
      <c r="V108" s="27">
        <v>44.1</v>
      </c>
      <c r="W108" s="27">
        <v>3.87</v>
      </c>
      <c r="X108" s="27">
        <v>5.49</v>
      </c>
      <c r="Y108" s="27">
        <v>9.26</v>
      </c>
      <c r="Z108" s="27">
        <v>89</v>
      </c>
      <c r="AA108" s="27">
        <v>7.7</v>
      </c>
      <c r="AB108" s="27">
        <v>1.31</v>
      </c>
      <c r="AC108" s="27">
        <v>38.9</v>
      </c>
      <c r="AD108" s="27">
        <v>9.1</v>
      </c>
    </row>
    <row r="109" spans="1:30">
      <c r="A109" s="27" t="s">
        <v>163</v>
      </c>
      <c r="B109" s="28">
        <v>107</v>
      </c>
      <c r="C109" s="29">
        <v>22.446529930518299</v>
      </c>
      <c r="D109" s="29">
        <v>34.56</v>
      </c>
      <c r="E109" s="29">
        <f t="shared" si="2"/>
        <v>12.113470069481703</v>
      </c>
      <c r="F109" s="29">
        <v>12.41</v>
      </c>
      <c r="G109" s="29">
        <f t="shared" si="3"/>
        <v>1.2281867384313132</v>
      </c>
      <c r="H109" s="27">
        <v>1</v>
      </c>
      <c r="I109" s="27">
        <v>1</v>
      </c>
      <c r="J109" s="33" t="s">
        <v>40</v>
      </c>
      <c r="K109" s="36" t="s">
        <v>37</v>
      </c>
      <c r="L109" s="37" t="s">
        <v>37</v>
      </c>
      <c r="M109" s="27"/>
      <c r="N109" s="27"/>
      <c r="O109" s="27"/>
      <c r="P109" s="27"/>
      <c r="Q109" s="27"/>
      <c r="R109" s="27">
        <v>1</v>
      </c>
      <c r="S109" s="27">
        <v>1</v>
      </c>
      <c r="T109" s="27">
        <v>22</v>
      </c>
      <c r="U109" s="27">
        <v>14</v>
      </c>
      <c r="V109" s="27">
        <v>37.200000000000003</v>
      </c>
      <c r="W109" s="27">
        <v>3.65</v>
      </c>
      <c r="X109" s="27">
        <v>0.38</v>
      </c>
      <c r="Y109" s="27">
        <v>5.08</v>
      </c>
      <c r="Z109" s="27">
        <v>70</v>
      </c>
      <c r="AA109" s="27">
        <v>4.82</v>
      </c>
      <c r="AB109" s="27">
        <v>0.77</v>
      </c>
      <c r="AC109" s="27">
        <v>82.2</v>
      </c>
      <c r="AD109" s="27">
        <v>2.2000000000000002</v>
      </c>
    </row>
    <row r="110" spans="1:30">
      <c r="A110" s="27" t="s">
        <v>164</v>
      </c>
      <c r="B110" s="28">
        <v>108</v>
      </c>
      <c r="C110" s="29">
        <v>23.0110714162523</v>
      </c>
      <c r="D110" s="29">
        <v>34.270000000000003</v>
      </c>
      <c r="E110" s="29">
        <f t="shared" si="2"/>
        <v>11.258928583747704</v>
      </c>
      <c r="F110" s="29">
        <v>12.41</v>
      </c>
      <c r="G110" s="29">
        <f t="shared" si="3"/>
        <v>2.2207875979061296</v>
      </c>
      <c r="H110" s="27">
        <v>1</v>
      </c>
      <c r="I110" s="27">
        <v>1</v>
      </c>
      <c r="J110" s="33" t="s">
        <v>40</v>
      </c>
      <c r="K110" s="36" t="s">
        <v>37</v>
      </c>
      <c r="L110" s="37" t="s">
        <v>37</v>
      </c>
      <c r="M110" s="27"/>
      <c r="N110" s="27" t="s">
        <v>38</v>
      </c>
      <c r="O110" s="27"/>
      <c r="P110" s="27"/>
      <c r="Q110" s="27"/>
      <c r="R110" s="27">
        <v>1</v>
      </c>
      <c r="S110" s="27">
        <v>1</v>
      </c>
      <c r="T110" s="27">
        <v>17</v>
      </c>
      <c r="U110" s="27">
        <v>19</v>
      </c>
      <c r="V110" s="27">
        <v>55</v>
      </c>
      <c r="W110" s="27">
        <v>4.97</v>
      </c>
      <c r="X110" s="27">
        <v>0.84</v>
      </c>
      <c r="Y110" s="27">
        <v>4.87</v>
      </c>
      <c r="Z110" s="27">
        <v>72</v>
      </c>
      <c r="AA110" s="27">
        <v>4.8600000000000003</v>
      </c>
      <c r="AB110" s="27">
        <v>0.62</v>
      </c>
      <c r="AC110" s="27">
        <v>11.5</v>
      </c>
      <c r="AD110" s="27">
        <v>10</v>
      </c>
    </row>
    <row r="111" spans="1:30">
      <c r="J111" s="17"/>
      <c r="K111" s="39"/>
      <c r="M111" s="17"/>
      <c r="Q111" s="17"/>
      <c r="R111" s="17"/>
      <c r="T111" s="17"/>
      <c r="Y111" s="17"/>
      <c r="Z111" s="17"/>
      <c r="AC111" s="17"/>
      <c r="AD111" s="17"/>
    </row>
  </sheetData>
  <mergeCells count="9">
    <mergeCell ref="J1:L1"/>
    <mergeCell ref="M1:Q1"/>
    <mergeCell ref="T1:X1"/>
    <mergeCell ref="Z1:AB1"/>
    <mergeCell ref="AC1:AD1"/>
    <mergeCell ref="A1:A2"/>
    <mergeCell ref="H1:H2"/>
    <mergeCell ref="I1:I2"/>
    <mergeCell ref="Y1:Y2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SheetLayoutView="100" workbookViewId="0">
      <selection activeCell="J3" sqref="J3"/>
    </sheetView>
  </sheetViews>
  <sheetFormatPr defaultColWidth="9" defaultRowHeight="15"/>
  <sheetData>
    <row r="1" spans="1:14">
      <c r="A1" s="1"/>
      <c r="B1" s="2"/>
      <c r="C1" s="3"/>
      <c r="D1" s="3"/>
      <c r="E1" s="3"/>
      <c r="F1" s="3"/>
      <c r="G1" s="3"/>
      <c r="H1" s="41" t="s">
        <v>4</v>
      </c>
      <c r="I1" s="42"/>
      <c r="J1" s="42"/>
      <c r="K1" s="41"/>
      <c r="L1" s="42"/>
      <c r="M1" s="1"/>
      <c r="N1" s="1"/>
    </row>
    <row r="2" spans="1:14">
      <c r="A2" s="4" t="s">
        <v>0</v>
      </c>
      <c r="B2" s="5" t="s">
        <v>2</v>
      </c>
      <c r="C2" s="6" t="s">
        <v>9</v>
      </c>
      <c r="D2" s="6" t="s">
        <v>165</v>
      </c>
      <c r="E2" s="6" t="s">
        <v>11</v>
      </c>
      <c r="F2" s="7" t="s">
        <v>166</v>
      </c>
      <c r="G2" s="8" t="s">
        <v>167</v>
      </c>
      <c r="H2" s="9" t="s">
        <v>24</v>
      </c>
      <c r="I2" s="13" t="s">
        <v>26</v>
      </c>
      <c r="J2" s="9" t="s">
        <v>25</v>
      </c>
      <c r="K2" s="9" t="s">
        <v>168</v>
      </c>
      <c r="L2" s="9" t="s">
        <v>28</v>
      </c>
      <c r="M2" s="14"/>
      <c r="N2" s="14"/>
    </row>
    <row r="3" spans="1:14">
      <c r="A3" s="1">
        <v>1</v>
      </c>
      <c r="B3" s="2">
        <v>45</v>
      </c>
      <c r="C3" s="10">
        <v>26.599961034274699</v>
      </c>
      <c r="D3" s="10">
        <v>39.89</v>
      </c>
      <c r="E3" s="10">
        <f t="shared" ref="E3:E58" si="0">D3-C3</f>
        <v>13.290038965725302</v>
      </c>
      <c r="F3" s="10">
        <v>12.41</v>
      </c>
      <c r="G3" s="10">
        <f t="shared" ref="G3:G58" si="1">POWER(2,F3-E3)</f>
        <v>0.5433527556597032</v>
      </c>
      <c r="H3" s="1">
        <v>19</v>
      </c>
      <c r="I3" s="1">
        <v>43.5</v>
      </c>
      <c r="J3" s="1">
        <v>20</v>
      </c>
      <c r="K3" s="1">
        <v>4.3099999999999996</v>
      </c>
      <c r="L3" s="1">
        <v>0.55000000000000004</v>
      </c>
      <c r="M3" s="1"/>
      <c r="N3" s="1"/>
    </row>
    <row r="4" spans="1:14">
      <c r="A4" s="1">
        <v>2</v>
      </c>
      <c r="B4" s="2">
        <v>40</v>
      </c>
      <c r="C4" s="11">
        <v>25.813720099083099</v>
      </c>
      <c r="D4" s="11">
        <v>39.119999999999997</v>
      </c>
      <c r="E4" s="10">
        <f t="shared" si="0"/>
        <v>13.306279900916898</v>
      </c>
      <c r="F4" s="10">
        <v>12.41</v>
      </c>
      <c r="G4" s="10">
        <f t="shared" si="1"/>
        <v>0.5372703391369037</v>
      </c>
      <c r="H4" s="1">
        <v>12</v>
      </c>
      <c r="I4" s="1">
        <v>47.4</v>
      </c>
      <c r="J4" s="1">
        <v>16</v>
      </c>
      <c r="K4" s="1">
        <v>3.83</v>
      </c>
      <c r="L4" s="1">
        <v>0.75</v>
      </c>
      <c r="M4" s="1"/>
      <c r="N4" s="1"/>
    </row>
    <row r="5" spans="1:14">
      <c r="A5" s="1">
        <v>3</v>
      </c>
      <c r="B5" s="2">
        <v>45</v>
      </c>
      <c r="C5" s="11">
        <v>25.834385514888002</v>
      </c>
      <c r="D5" s="11">
        <v>37.880000000000003</v>
      </c>
      <c r="E5" s="10">
        <f t="shared" si="0"/>
        <v>12.045614485112001</v>
      </c>
      <c r="F5" s="10">
        <v>12.41</v>
      </c>
      <c r="G5" s="10">
        <f t="shared" si="1"/>
        <v>1.2873332006649991</v>
      </c>
      <c r="H5" s="1">
        <v>17</v>
      </c>
      <c r="I5" s="1">
        <v>47.1</v>
      </c>
      <c r="J5" s="1">
        <v>19</v>
      </c>
      <c r="K5" s="1">
        <v>5.23</v>
      </c>
      <c r="L5" s="1">
        <v>1.1100000000000001</v>
      </c>
      <c r="M5" s="1"/>
      <c r="N5" s="1"/>
    </row>
    <row r="6" spans="1:14">
      <c r="A6" s="1">
        <v>4</v>
      </c>
      <c r="B6" s="2">
        <v>40</v>
      </c>
      <c r="C6" s="11">
        <v>23.11</v>
      </c>
      <c r="D6" s="11">
        <v>39.99</v>
      </c>
      <c r="E6" s="10">
        <f t="shared" si="0"/>
        <v>16.880000000000003</v>
      </c>
      <c r="F6" s="10">
        <v>12.41</v>
      </c>
      <c r="G6" s="10">
        <f t="shared" si="1"/>
        <v>4.5122787360077944E-2</v>
      </c>
      <c r="H6" s="1">
        <v>11</v>
      </c>
      <c r="I6" s="1">
        <v>47.3</v>
      </c>
      <c r="J6" s="1">
        <v>14</v>
      </c>
      <c r="K6" s="1">
        <v>4.43</v>
      </c>
      <c r="L6" s="1">
        <v>0.74</v>
      </c>
      <c r="M6" s="1"/>
      <c r="N6" s="1"/>
    </row>
    <row r="7" spans="1:14">
      <c r="A7" s="1">
        <v>5</v>
      </c>
      <c r="B7" s="2">
        <v>39</v>
      </c>
      <c r="C7" s="11">
        <v>27.0135729624607</v>
      </c>
      <c r="D7" s="11">
        <v>38.33</v>
      </c>
      <c r="E7" s="10">
        <f t="shared" si="0"/>
        <v>11.316427037539299</v>
      </c>
      <c r="F7" s="10">
        <v>12.41</v>
      </c>
      <c r="G7" s="10">
        <f t="shared" si="1"/>
        <v>2.1340189132705452</v>
      </c>
      <c r="H7" s="1">
        <v>12</v>
      </c>
      <c r="I7" s="1">
        <v>49.4</v>
      </c>
      <c r="J7" s="1">
        <v>14</v>
      </c>
      <c r="K7" s="1">
        <v>4.29</v>
      </c>
      <c r="L7" s="1">
        <v>0.78</v>
      </c>
      <c r="M7" s="1"/>
      <c r="N7" s="1"/>
    </row>
    <row r="8" spans="1:14">
      <c r="A8" s="1">
        <v>6</v>
      </c>
      <c r="B8" s="2">
        <v>40</v>
      </c>
      <c r="C8" s="11">
        <v>26.3710669164421</v>
      </c>
      <c r="D8" s="11">
        <v>38.11</v>
      </c>
      <c r="E8" s="10">
        <f t="shared" si="0"/>
        <v>11.7389330835579</v>
      </c>
      <c r="F8" s="10">
        <v>12.41</v>
      </c>
      <c r="G8" s="10">
        <f t="shared" si="1"/>
        <v>1.5922500490883682</v>
      </c>
      <c r="H8" s="1">
        <v>10</v>
      </c>
      <c r="I8" s="1">
        <v>49</v>
      </c>
      <c r="J8" s="1">
        <v>18</v>
      </c>
      <c r="K8" s="1">
        <v>4.43</v>
      </c>
      <c r="L8" s="1">
        <v>0.42</v>
      </c>
      <c r="M8" s="1"/>
      <c r="N8" s="1"/>
    </row>
    <row r="9" spans="1:14">
      <c r="A9" s="1">
        <v>7</v>
      </c>
      <c r="B9" s="2">
        <v>40</v>
      </c>
      <c r="C9" s="11">
        <v>25.2939606784755</v>
      </c>
      <c r="D9" s="11">
        <v>37.659999999999997</v>
      </c>
      <c r="E9" s="10">
        <f t="shared" si="0"/>
        <v>12.366039321524497</v>
      </c>
      <c r="F9" s="10">
        <v>12.41</v>
      </c>
      <c r="G9" s="10">
        <f t="shared" si="1"/>
        <v>1.0309402195136532</v>
      </c>
      <c r="H9" s="1">
        <v>14</v>
      </c>
      <c r="I9" s="1">
        <v>47.6</v>
      </c>
      <c r="J9" s="1">
        <v>16</v>
      </c>
      <c r="K9" s="1">
        <v>4.79</v>
      </c>
      <c r="L9" s="1">
        <v>0.66</v>
      </c>
      <c r="M9" s="1"/>
      <c r="N9" s="1"/>
    </row>
    <row r="10" spans="1:14">
      <c r="A10" s="1">
        <v>8</v>
      </c>
      <c r="B10" s="2">
        <v>40</v>
      </c>
      <c r="C10" s="11">
        <v>25.121501081545802</v>
      </c>
      <c r="D10" s="11">
        <v>36.880000000000003</v>
      </c>
      <c r="E10" s="10">
        <f t="shared" si="0"/>
        <v>11.758498918454201</v>
      </c>
      <c r="F10" s="10">
        <v>12.41</v>
      </c>
      <c r="G10" s="10">
        <f t="shared" si="1"/>
        <v>1.5708017185873147</v>
      </c>
      <c r="H10" s="1">
        <v>15</v>
      </c>
      <c r="I10" s="1">
        <v>48.1</v>
      </c>
      <c r="J10" s="1">
        <v>25</v>
      </c>
      <c r="K10" s="1">
        <v>4.4000000000000004</v>
      </c>
      <c r="L10" s="1">
        <v>0.64</v>
      </c>
      <c r="M10" s="1"/>
      <c r="N10" s="1"/>
    </row>
    <row r="11" spans="1:14">
      <c r="A11" s="1">
        <v>9</v>
      </c>
      <c r="B11" s="2">
        <v>45</v>
      </c>
      <c r="C11" s="10">
        <v>25.817083566686801</v>
      </c>
      <c r="D11" s="10">
        <v>39.479999999999997</v>
      </c>
      <c r="E11" s="10">
        <f t="shared" si="0"/>
        <v>13.662916433313196</v>
      </c>
      <c r="F11" s="10">
        <v>12.41</v>
      </c>
      <c r="G11" s="10">
        <f t="shared" si="1"/>
        <v>0.41959912271455124</v>
      </c>
      <c r="H11" s="1">
        <v>13</v>
      </c>
      <c r="I11" s="1">
        <v>46.6</v>
      </c>
      <c r="J11" s="1">
        <v>20</v>
      </c>
      <c r="K11" s="1">
        <v>5.4</v>
      </c>
      <c r="L11" s="1">
        <v>1.37</v>
      </c>
      <c r="M11" s="1"/>
      <c r="N11" s="1"/>
    </row>
    <row r="12" spans="1:14">
      <c r="A12" s="1">
        <v>10</v>
      </c>
      <c r="B12" s="2">
        <v>43</v>
      </c>
      <c r="C12" s="10">
        <v>25.7728200053824</v>
      </c>
      <c r="D12" s="10">
        <v>39.880000000000003</v>
      </c>
      <c r="E12" s="10">
        <f t="shared" si="0"/>
        <v>14.107179994617603</v>
      </c>
      <c r="F12" s="10">
        <v>12.41</v>
      </c>
      <c r="G12" s="10">
        <f t="shared" si="1"/>
        <v>0.3083883146743101</v>
      </c>
      <c r="H12" s="1">
        <v>13</v>
      </c>
      <c r="I12" s="1">
        <v>45.6</v>
      </c>
      <c r="J12" s="1">
        <v>14</v>
      </c>
      <c r="K12" s="1">
        <v>4.76</v>
      </c>
      <c r="L12" s="1">
        <v>0.94</v>
      </c>
      <c r="M12" s="1"/>
      <c r="N12" s="1"/>
    </row>
    <row r="13" spans="1:14">
      <c r="A13" s="1">
        <v>11</v>
      </c>
      <c r="B13" s="2">
        <v>44</v>
      </c>
      <c r="C13" s="11">
        <v>26.370777827133299</v>
      </c>
      <c r="D13" s="11">
        <v>39.450000000000003</v>
      </c>
      <c r="E13" s="10">
        <f t="shared" si="0"/>
        <v>13.079222172866704</v>
      </c>
      <c r="F13" s="10">
        <v>12.41</v>
      </c>
      <c r="G13" s="10">
        <f t="shared" si="1"/>
        <v>0.62884563717848263</v>
      </c>
      <c r="H13" s="1">
        <v>11</v>
      </c>
      <c r="I13" s="1">
        <v>51.8</v>
      </c>
      <c r="J13" s="1">
        <v>14</v>
      </c>
      <c r="K13" s="1">
        <v>4.5</v>
      </c>
      <c r="L13" s="1">
        <v>0.8</v>
      </c>
      <c r="M13" s="1"/>
      <c r="N13" s="1"/>
    </row>
    <row r="14" spans="1:14">
      <c r="A14" s="1">
        <v>12</v>
      </c>
      <c r="B14" s="2">
        <v>40</v>
      </c>
      <c r="C14" s="11">
        <v>23.997671321227902</v>
      </c>
      <c r="D14" s="11">
        <v>39.090000000000003</v>
      </c>
      <c r="E14" s="10">
        <f t="shared" si="0"/>
        <v>15.092328678772102</v>
      </c>
      <c r="F14" s="10">
        <v>12.41</v>
      </c>
      <c r="G14" s="10">
        <f t="shared" si="1"/>
        <v>0.15578965281175233</v>
      </c>
      <c r="H14" s="1">
        <v>11</v>
      </c>
      <c r="I14" s="1">
        <v>47.5</v>
      </c>
      <c r="J14" s="1">
        <v>13</v>
      </c>
      <c r="K14" s="1">
        <v>4.58</v>
      </c>
      <c r="L14" s="1">
        <v>0.5</v>
      </c>
      <c r="M14" s="1"/>
      <c r="N14" s="1"/>
    </row>
    <row r="15" spans="1:14">
      <c r="A15" s="1">
        <v>13</v>
      </c>
      <c r="B15" s="2">
        <v>41</v>
      </c>
      <c r="C15" s="11">
        <v>23.9734575321744</v>
      </c>
      <c r="D15" s="11">
        <v>35.44</v>
      </c>
      <c r="E15" s="10">
        <f t="shared" si="0"/>
        <v>11.466542467825597</v>
      </c>
      <c r="F15" s="10">
        <v>12.41</v>
      </c>
      <c r="G15" s="10">
        <f t="shared" si="1"/>
        <v>1.9231316565443946</v>
      </c>
      <c r="H15" s="1">
        <v>10</v>
      </c>
      <c r="I15" s="1">
        <v>50.2</v>
      </c>
      <c r="J15" s="1">
        <v>18</v>
      </c>
      <c r="K15" s="1">
        <v>4.07</v>
      </c>
      <c r="L15" s="1">
        <v>0.41</v>
      </c>
      <c r="M15" s="1"/>
      <c r="N15" s="1"/>
    </row>
    <row r="16" spans="1:14">
      <c r="A16" s="1">
        <v>14</v>
      </c>
      <c r="B16" s="2">
        <v>43</v>
      </c>
      <c r="C16" s="11">
        <v>24.1276514283362</v>
      </c>
      <c r="D16" s="11">
        <v>39.979999999999997</v>
      </c>
      <c r="E16" s="10">
        <f t="shared" si="0"/>
        <v>15.852348571663796</v>
      </c>
      <c r="F16" s="10">
        <v>12.41</v>
      </c>
      <c r="G16" s="10">
        <f t="shared" si="1"/>
        <v>9.1991949890357555E-2</v>
      </c>
      <c r="H16" s="1">
        <v>21</v>
      </c>
      <c r="I16" s="1">
        <v>45.3</v>
      </c>
      <c r="J16" s="1">
        <v>16</v>
      </c>
      <c r="K16" s="1">
        <v>4.4400000000000004</v>
      </c>
      <c r="L16" s="1">
        <v>1.54</v>
      </c>
      <c r="M16" s="1"/>
      <c r="N16" s="1"/>
    </row>
    <row r="17" spans="1:14">
      <c r="A17" s="1">
        <v>15</v>
      </c>
      <c r="B17" s="2">
        <v>38</v>
      </c>
      <c r="C17" s="11">
        <v>23.547238810838898</v>
      </c>
      <c r="D17" s="11">
        <v>38.880000000000003</v>
      </c>
      <c r="E17" s="10">
        <f t="shared" si="0"/>
        <v>15.332761189161104</v>
      </c>
      <c r="F17" s="10">
        <v>12.41</v>
      </c>
      <c r="G17" s="10">
        <f t="shared" si="1"/>
        <v>0.13187461717201382</v>
      </c>
      <c r="H17" s="1">
        <v>30</v>
      </c>
      <c r="I17" s="1">
        <v>48.2</v>
      </c>
      <c r="J17" s="1">
        <v>21</v>
      </c>
      <c r="K17" s="1">
        <v>3.76</v>
      </c>
      <c r="L17" s="1">
        <v>1.1100000000000001</v>
      </c>
      <c r="M17" s="1"/>
      <c r="N17" s="1"/>
    </row>
    <row r="18" spans="1:14">
      <c r="A18" s="1">
        <v>16</v>
      </c>
      <c r="B18" s="2">
        <v>40</v>
      </c>
      <c r="C18" s="11">
        <v>24.681780502459599</v>
      </c>
      <c r="D18" s="11">
        <v>38.090000000000003</v>
      </c>
      <c r="E18" s="10">
        <f t="shared" si="0"/>
        <v>13.408219497540404</v>
      </c>
      <c r="F18" s="10">
        <v>12.41</v>
      </c>
      <c r="G18" s="10">
        <f t="shared" si="1"/>
        <v>0.50061745606833608</v>
      </c>
      <c r="H18" s="1">
        <v>9</v>
      </c>
      <c r="I18" s="1">
        <v>51.2</v>
      </c>
      <c r="J18" s="1">
        <v>14</v>
      </c>
      <c r="K18" s="1">
        <v>3.73</v>
      </c>
      <c r="L18" s="1">
        <v>0.82</v>
      </c>
      <c r="M18" s="1"/>
      <c r="N18" s="1"/>
    </row>
    <row r="19" spans="1:14">
      <c r="A19" s="1">
        <v>17</v>
      </c>
      <c r="B19" s="2">
        <v>44</v>
      </c>
      <c r="C19" s="11">
        <v>24.847951285319901</v>
      </c>
      <c r="D19" s="11">
        <v>38.56</v>
      </c>
      <c r="E19" s="10">
        <f t="shared" si="0"/>
        <v>13.712048714680101</v>
      </c>
      <c r="F19" s="10">
        <v>12.41</v>
      </c>
      <c r="G19" s="10">
        <f t="shared" si="1"/>
        <v>0.40554988358022637</v>
      </c>
      <c r="H19" s="1">
        <v>11</v>
      </c>
      <c r="I19" s="1">
        <v>45.9</v>
      </c>
      <c r="J19" s="1">
        <v>19</v>
      </c>
      <c r="K19" s="1">
        <v>4.8499999999999996</v>
      </c>
      <c r="L19" s="1">
        <v>1</v>
      </c>
      <c r="M19" s="1"/>
      <c r="N19" s="1"/>
    </row>
    <row r="20" spans="1:14">
      <c r="A20" s="1">
        <v>18</v>
      </c>
      <c r="B20" s="2">
        <v>38</v>
      </c>
      <c r="C20" s="11">
        <v>24.7339826043744</v>
      </c>
      <c r="D20" s="11">
        <v>38.67</v>
      </c>
      <c r="E20" s="10">
        <f t="shared" si="0"/>
        <v>13.936017395625601</v>
      </c>
      <c r="F20" s="10">
        <v>12.41</v>
      </c>
      <c r="G20" s="10">
        <f t="shared" si="1"/>
        <v>0.34723459705542059</v>
      </c>
      <c r="H20" s="1">
        <v>12</v>
      </c>
      <c r="I20" s="1">
        <v>47.7</v>
      </c>
      <c r="J20" s="1">
        <v>14</v>
      </c>
      <c r="K20" s="1">
        <v>4.5199999999999996</v>
      </c>
      <c r="L20" s="1">
        <v>0.66</v>
      </c>
      <c r="M20" s="1"/>
      <c r="N20" s="1"/>
    </row>
    <row r="21" spans="1:14">
      <c r="A21" s="1">
        <v>19</v>
      </c>
      <c r="B21" s="2">
        <v>45</v>
      </c>
      <c r="C21" s="11">
        <v>24.7454305696427</v>
      </c>
      <c r="D21" s="11">
        <v>35.770000000000003</v>
      </c>
      <c r="E21" s="10">
        <f t="shared" si="0"/>
        <v>11.024569430357303</v>
      </c>
      <c r="F21" s="10">
        <v>12.41</v>
      </c>
      <c r="G21" s="10">
        <f t="shared" si="1"/>
        <v>2.6124991533371267</v>
      </c>
      <c r="H21" s="1">
        <v>7</v>
      </c>
      <c r="I21" s="1">
        <v>50.8</v>
      </c>
      <c r="J21" s="1">
        <v>18</v>
      </c>
      <c r="K21" s="1">
        <v>3.75</v>
      </c>
      <c r="L21" s="1">
        <v>0.73</v>
      </c>
      <c r="M21" s="1"/>
      <c r="N21" s="1"/>
    </row>
    <row r="22" spans="1:14">
      <c r="A22" s="1">
        <v>20</v>
      </c>
      <c r="B22" s="2">
        <v>44</v>
      </c>
      <c r="C22" s="11">
        <v>23.885674920732399</v>
      </c>
      <c r="D22" s="11">
        <v>39.67</v>
      </c>
      <c r="E22" s="10">
        <f t="shared" si="0"/>
        <v>15.784325079267603</v>
      </c>
      <c r="F22" s="10">
        <v>12.41</v>
      </c>
      <c r="G22" s="10">
        <f t="shared" si="1"/>
        <v>9.6433279396362911E-2</v>
      </c>
      <c r="H22" s="1">
        <v>36</v>
      </c>
      <c r="I22" s="1">
        <v>47.2</v>
      </c>
      <c r="J22" s="1">
        <v>30</v>
      </c>
      <c r="K22" s="1">
        <v>5.13</v>
      </c>
      <c r="L22" s="1">
        <v>1.38</v>
      </c>
      <c r="M22" s="1"/>
      <c r="N22" s="1"/>
    </row>
    <row r="23" spans="1:14">
      <c r="A23" s="1">
        <v>21</v>
      </c>
      <c r="B23" s="2">
        <v>45</v>
      </c>
      <c r="C23" s="11">
        <v>24.666526238146101</v>
      </c>
      <c r="D23" s="11">
        <v>36.299999999999997</v>
      </c>
      <c r="E23" s="10">
        <f t="shared" si="0"/>
        <v>11.633473761853896</v>
      </c>
      <c r="F23" s="10">
        <v>12.41</v>
      </c>
      <c r="G23" s="10">
        <f t="shared" si="1"/>
        <v>1.7130012903345404</v>
      </c>
      <c r="H23" s="1">
        <v>22</v>
      </c>
      <c r="I23" s="1">
        <v>48.7</v>
      </c>
      <c r="J23" s="1">
        <v>23</v>
      </c>
      <c r="K23" s="1">
        <v>4.68</v>
      </c>
      <c r="L23" s="1">
        <v>0.91</v>
      </c>
      <c r="M23" s="1"/>
      <c r="N23" s="1"/>
    </row>
    <row r="24" spans="1:14">
      <c r="A24" s="1">
        <v>22</v>
      </c>
      <c r="B24" s="2">
        <v>45</v>
      </c>
      <c r="C24" s="10">
        <v>23.702247294146101</v>
      </c>
      <c r="D24" s="10">
        <v>39.08</v>
      </c>
      <c r="E24" s="10">
        <f t="shared" si="0"/>
        <v>15.377752705853897</v>
      </c>
      <c r="F24" s="10">
        <v>12.41</v>
      </c>
      <c r="G24" s="10">
        <f t="shared" si="1"/>
        <v>0.12782547517169618</v>
      </c>
      <c r="H24" s="1">
        <v>19</v>
      </c>
      <c r="I24" s="1">
        <v>51</v>
      </c>
      <c r="J24" s="1">
        <v>21</v>
      </c>
      <c r="K24" s="1">
        <v>4.79</v>
      </c>
      <c r="L24" s="1">
        <v>0.55000000000000004</v>
      </c>
      <c r="M24" s="1"/>
      <c r="N24" s="1"/>
    </row>
    <row r="25" spans="1:14">
      <c r="A25" s="1">
        <v>23</v>
      </c>
      <c r="B25" s="2">
        <v>39</v>
      </c>
      <c r="C25" s="11">
        <v>24.538599539885599</v>
      </c>
      <c r="D25" s="11">
        <v>39.67</v>
      </c>
      <c r="E25" s="10">
        <f t="shared" si="0"/>
        <v>15.131400460114403</v>
      </c>
      <c r="F25" s="10">
        <v>12.41</v>
      </c>
      <c r="G25" s="10">
        <f t="shared" si="1"/>
        <v>0.15162710087219197</v>
      </c>
      <c r="H25" s="1">
        <v>12</v>
      </c>
      <c r="I25" s="1">
        <v>52.5</v>
      </c>
      <c r="J25" s="1">
        <v>21</v>
      </c>
      <c r="K25" s="1">
        <v>4.93</v>
      </c>
      <c r="L25" s="1">
        <v>0.79</v>
      </c>
      <c r="M25" s="1"/>
      <c r="N25" s="1"/>
    </row>
    <row r="26" spans="1:14">
      <c r="A26" s="1">
        <v>24</v>
      </c>
      <c r="B26" s="2">
        <v>43</v>
      </c>
      <c r="C26" s="10">
        <v>25.674734773954899</v>
      </c>
      <c r="D26" s="10">
        <v>39.340000000000003</v>
      </c>
      <c r="E26" s="10">
        <f t="shared" si="0"/>
        <v>13.665265226045104</v>
      </c>
      <c r="F26" s="10">
        <v>12.41</v>
      </c>
      <c r="G26" s="10">
        <f t="shared" si="1"/>
        <v>0.41891654634940012</v>
      </c>
      <c r="H26" s="1">
        <v>22</v>
      </c>
      <c r="I26" s="1">
        <v>47.4</v>
      </c>
      <c r="J26" s="1">
        <v>21</v>
      </c>
      <c r="K26" s="1">
        <v>3.79</v>
      </c>
      <c r="L26" s="1">
        <v>0.5</v>
      </c>
      <c r="M26" s="1"/>
      <c r="N26" s="1"/>
    </row>
    <row r="27" spans="1:14">
      <c r="A27" s="1">
        <v>25</v>
      </c>
      <c r="B27" s="2">
        <v>43</v>
      </c>
      <c r="C27" s="11">
        <v>26.2164589298004</v>
      </c>
      <c r="D27" s="11">
        <v>39.880000000000003</v>
      </c>
      <c r="E27" s="10">
        <f t="shared" si="0"/>
        <v>13.663541070199603</v>
      </c>
      <c r="F27" s="10">
        <v>12.41</v>
      </c>
      <c r="G27" s="10">
        <f t="shared" si="1"/>
        <v>0.41941749017902535</v>
      </c>
      <c r="H27" s="1">
        <v>16</v>
      </c>
      <c r="I27" s="1">
        <v>47.8</v>
      </c>
      <c r="J27" s="1">
        <v>24</v>
      </c>
      <c r="K27" s="1">
        <v>4.75</v>
      </c>
      <c r="L27" s="15">
        <v>0.67</v>
      </c>
      <c r="M27" s="1"/>
      <c r="N27" s="1"/>
    </row>
    <row r="28" spans="1:14">
      <c r="A28" s="1">
        <v>26</v>
      </c>
      <c r="B28" s="2">
        <v>44</v>
      </c>
      <c r="C28" s="11">
        <v>26.1562820759004</v>
      </c>
      <c r="D28" s="11">
        <v>39.659999999999997</v>
      </c>
      <c r="E28" s="10">
        <f t="shared" si="0"/>
        <v>13.503717924099597</v>
      </c>
      <c r="F28" s="10">
        <v>12.41</v>
      </c>
      <c r="G28" s="10">
        <f t="shared" si="1"/>
        <v>0.46855232588553303</v>
      </c>
      <c r="H28" s="1">
        <v>12</v>
      </c>
      <c r="I28" s="1">
        <v>49.3</v>
      </c>
      <c r="J28" s="1">
        <v>17</v>
      </c>
      <c r="K28" s="1">
        <v>3.7</v>
      </c>
      <c r="L28" s="1">
        <v>0.6</v>
      </c>
      <c r="M28" s="1"/>
      <c r="N28" s="1"/>
    </row>
    <row r="29" spans="1:14">
      <c r="A29" s="1">
        <v>27</v>
      </c>
      <c r="B29" s="2">
        <v>38</v>
      </c>
      <c r="C29" s="11">
        <v>26.2420075806047</v>
      </c>
      <c r="D29" s="11">
        <v>37.44</v>
      </c>
      <c r="E29" s="10">
        <f t="shared" si="0"/>
        <v>11.197992419395298</v>
      </c>
      <c r="F29" s="10">
        <v>12.41</v>
      </c>
      <c r="G29" s="10">
        <f t="shared" si="1"/>
        <v>2.316597784861933</v>
      </c>
      <c r="H29" s="1">
        <v>7</v>
      </c>
      <c r="I29" s="1">
        <v>44.9</v>
      </c>
      <c r="J29" s="1">
        <v>11</v>
      </c>
      <c r="K29" s="1">
        <v>4.3099999999999996</v>
      </c>
      <c r="L29" s="1">
        <v>0.57999999999999996</v>
      </c>
      <c r="M29" s="1"/>
      <c r="N29" s="1"/>
    </row>
    <row r="30" spans="1:14">
      <c r="A30" s="1">
        <v>28</v>
      </c>
      <c r="B30" s="2">
        <v>44</v>
      </c>
      <c r="C30" s="11">
        <v>26.1094657329676</v>
      </c>
      <c r="D30" s="11">
        <v>37.450000000000003</v>
      </c>
      <c r="E30" s="10">
        <f t="shared" si="0"/>
        <v>11.340534267032403</v>
      </c>
      <c r="F30" s="10">
        <v>12.41</v>
      </c>
      <c r="G30" s="10">
        <f t="shared" si="1"/>
        <v>2.0986560370832752</v>
      </c>
      <c r="H30" s="1">
        <v>15</v>
      </c>
      <c r="I30" s="1">
        <v>47.2</v>
      </c>
      <c r="J30" s="1">
        <v>20</v>
      </c>
      <c r="K30" s="1">
        <v>3.95</v>
      </c>
      <c r="L30" s="1">
        <v>0.75</v>
      </c>
      <c r="M30" s="1"/>
      <c r="N30" s="1"/>
    </row>
    <row r="31" spans="1:14">
      <c r="A31" s="1">
        <v>29</v>
      </c>
      <c r="B31" s="2">
        <v>40</v>
      </c>
      <c r="C31" s="11">
        <v>26.2773138201492</v>
      </c>
      <c r="D31" s="11">
        <v>38.56</v>
      </c>
      <c r="E31" s="10">
        <f t="shared" si="0"/>
        <v>12.282686179850803</v>
      </c>
      <c r="F31" s="10">
        <v>12.41</v>
      </c>
      <c r="G31" s="10">
        <f t="shared" si="1"/>
        <v>1.0922581117703696</v>
      </c>
      <c r="H31" s="1">
        <v>13</v>
      </c>
      <c r="I31" s="1">
        <v>45.2</v>
      </c>
      <c r="J31" s="1">
        <v>14</v>
      </c>
      <c r="K31" s="1">
        <v>3.22</v>
      </c>
      <c r="L31" s="1">
        <v>1</v>
      </c>
      <c r="M31" s="1"/>
      <c r="N31" s="1"/>
    </row>
    <row r="32" spans="1:14">
      <c r="A32" s="1">
        <v>30</v>
      </c>
      <c r="B32" s="2">
        <v>38</v>
      </c>
      <c r="C32" s="11">
        <v>26.709195399345699</v>
      </c>
      <c r="D32" s="11">
        <v>39.56</v>
      </c>
      <c r="E32" s="10">
        <f t="shared" si="0"/>
        <v>12.850804600654303</v>
      </c>
      <c r="F32" s="10">
        <v>12.41</v>
      </c>
      <c r="G32" s="10">
        <f t="shared" si="1"/>
        <v>0.73672361837059308</v>
      </c>
      <c r="H32" s="1">
        <v>16</v>
      </c>
      <c r="I32" s="1">
        <v>48.3</v>
      </c>
      <c r="J32" s="1">
        <v>21</v>
      </c>
      <c r="K32" s="1">
        <v>4.09</v>
      </c>
      <c r="L32" s="1">
        <v>0.54</v>
      </c>
      <c r="M32" s="1"/>
      <c r="N32" s="1"/>
    </row>
    <row r="33" spans="1:14">
      <c r="A33" s="1">
        <v>31</v>
      </c>
      <c r="B33" s="2">
        <v>39</v>
      </c>
      <c r="C33" s="11">
        <v>25.8975504280514</v>
      </c>
      <c r="D33" s="11">
        <v>37.659999999999997</v>
      </c>
      <c r="E33" s="10">
        <f t="shared" si="0"/>
        <v>11.762449571948597</v>
      </c>
      <c r="F33" s="10">
        <v>12.41</v>
      </c>
      <c r="G33" s="10">
        <f t="shared" si="1"/>
        <v>1.5665061439254711</v>
      </c>
      <c r="H33" s="1">
        <v>20</v>
      </c>
      <c r="I33" s="1">
        <v>46.1</v>
      </c>
      <c r="J33" s="1">
        <v>17</v>
      </c>
      <c r="K33" s="1">
        <v>4.09</v>
      </c>
      <c r="L33" s="1">
        <v>0.96</v>
      </c>
      <c r="M33" s="1"/>
      <c r="N33" s="1"/>
    </row>
    <row r="34" spans="1:14">
      <c r="A34" s="1">
        <v>32</v>
      </c>
      <c r="B34" s="2">
        <v>45</v>
      </c>
      <c r="C34" s="10">
        <v>25.935130666546701</v>
      </c>
      <c r="D34" s="10">
        <v>39.08</v>
      </c>
      <c r="E34" s="10">
        <f t="shared" si="0"/>
        <v>13.144869333453297</v>
      </c>
      <c r="F34" s="10">
        <v>12.41</v>
      </c>
      <c r="G34" s="10">
        <f t="shared" si="1"/>
        <v>0.60087244400630158</v>
      </c>
      <c r="H34" s="1">
        <v>10</v>
      </c>
      <c r="I34" s="1">
        <v>43.3</v>
      </c>
      <c r="J34" s="1">
        <v>17</v>
      </c>
      <c r="K34" s="1">
        <v>3.63</v>
      </c>
      <c r="L34" s="15">
        <v>1.08</v>
      </c>
      <c r="M34" s="1"/>
      <c r="N34" s="1"/>
    </row>
    <row r="35" spans="1:14">
      <c r="A35" s="1">
        <v>33</v>
      </c>
      <c r="B35" s="2">
        <v>39</v>
      </c>
      <c r="C35" s="12">
        <v>25.34</v>
      </c>
      <c r="D35" s="12">
        <v>37.659999999999997</v>
      </c>
      <c r="E35" s="10">
        <f t="shared" si="0"/>
        <v>12.319999999999997</v>
      </c>
      <c r="F35" s="10">
        <v>12.41</v>
      </c>
      <c r="G35" s="10">
        <f t="shared" si="1"/>
        <v>1.0643701824533625</v>
      </c>
      <c r="H35" s="1">
        <v>14</v>
      </c>
      <c r="I35" s="1">
        <v>49</v>
      </c>
      <c r="J35" s="1">
        <v>20</v>
      </c>
      <c r="K35" s="1">
        <v>4.17</v>
      </c>
      <c r="L35" s="1">
        <v>1.43</v>
      </c>
      <c r="M35" s="1"/>
      <c r="N35" s="1"/>
    </row>
    <row r="36" spans="1:14">
      <c r="A36" s="1">
        <v>34</v>
      </c>
      <c r="B36" s="2">
        <v>45</v>
      </c>
      <c r="C36" s="11">
        <v>25.724592029817501</v>
      </c>
      <c r="D36" s="11">
        <v>39.979999999999997</v>
      </c>
      <c r="E36" s="10">
        <f t="shared" si="0"/>
        <v>14.255407970182496</v>
      </c>
      <c r="F36" s="10">
        <v>12.41</v>
      </c>
      <c r="G36" s="10">
        <f t="shared" si="1"/>
        <v>0.27827670140303912</v>
      </c>
      <c r="H36" s="1">
        <v>13</v>
      </c>
      <c r="I36" s="1">
        <v>50.7</v>
      </c>
      <c r="J36" s="1">
        <v>25</v>
      </c>
      <c r="K36" s="1">
        <v>5.46</v>
      </c>
      <c r="L36" s="1">
        <v>0.97</v>
      </c>
      <c r="M36" s="1"/>
      <c r="N36" s="1"/>
    </row>
    <row r="37" spans="1:14">
      <c r="A37" s="1">
        <v>35</v>
      </c>
      <c r="B37" s="2">
        <v>41</v>
      </c>
      <c r="C37" s="11">
        <v>26.001844786003598</v>
      </c>
      <c r="D37" s="11">
        <v>38.11</v>
      </c>
      <c r="E37" s="10">
        <f t="shared" si="0"/>
        <v>12.108155213996401</v>
      </c>
      <c r="F37" s="10">
        <v>12.41</v>
      </c>
      <c r="G37" s="10">
        <f t="shared" si="1"/>
        <v>1.2327196947707428</v>
      </c>
      <c r="H37" s="1">
        <v>26</v>
      </c>
      <c r="I37" s="1">
        <v>43.9</v>
      </c>
      <c r="J37" s="1">
        <v>19</v>
      </c>
      <c r="K37" s="1">
        <v>4.26</v>
      </c>
      <c r="L37" s="1">
        <v>1.02</v>
      </c>
      <c r="M37" s="1"/>
      <c r="N37" s="1"/>
    </row>
    <row r="38" spans="1:14">
      <c r="A38" s="1">
        <v>36</v>
      </c>
      <c r="B38" s="2">
        <v>39</v>
      </c>
      <c r="C38" s="11">
        <v>27.6474621643811</v>
      </c>
      <c r="D38" s="11">
        <v>39.49</v>
      </c>
      <c r="E38" s="10">
        <f t="shared" si="0"/>
        <v>11.842537835618902</v>
      </c>
      <c r="F38" s="10">
        <v>12.41</v>
      </c>
      <c r="G38" s="10">
        <f t="shared" si="1"/>
        <v>1.4819144502273307</v>
      </c>
      <c r="H38" s="1">
        <v>12</v>
      </c>
      <c r="I38" s="1">
        <v>43.3</v>
      </c>
      <c r="J38" s="1">
        <v>18</v>
      </c>
      <c r="K38" s="1">
        <v>4.0199999999999996</v>
      </c>
      <c r="L38" s="1">
        <v>0.93</v>
      </c>
      <c r="M38" s="1"/>
      <c r="N38" s="1"/>
    </row>
    <row r="39" spans="1:14">
      <c r="A39" s="1">
        <v>37</v>
      </c>
      <c r="B39" s="2">
        <v>38</v>
      </c>
      <c r="C39" s="10">
        <v>26.591114645385499</v>
      </c>
      <c r="D39" s="10">
        <v>39.9</v>
      </c>
      <c r="E39" s="10">
        <f t="shared" si="0"/>
        <v>13.3088853546145</v>
      </c>
      <c r="F39" s="10">
        <v>12.41</v>
      </c>
      <c r="G39" s="10">
        <f t="shared" si="1"/>
        <v>0.5363009244723721</v>
      </c>
      <c r="H39" s="1">
        <v>18</v>
      </c>
      <c r="I39" s="1">
        <v>45.3</v>
      </c>
      <c r="J39" s="1">
        <v>20</v>
      </c>
      <c r="K39" s="1">
        <v>4.75</v>
      </c>
      <c r="L39" s="1">
        <v>0.53</v>
      </c>
      <c r="M39" s="1"/>
      <c r="N39" s="1"/>
    </row>
    <row r="40" spans="1:14">
      <c r="A40" s="1">
        <v>38</v>
      </c>
      <c r="B40" s="2">
        <v>45</v>
      </c>
      <c r="C40" s="11">
        <v>28.018978323254601</v>
      </c>
      <c r="D40" s="11">
        <v>39.090000000000003</v>
      </c>
      <c r="E40" s="10">
        <f t="shared" si="0"/>
        <v>11.071021676745403</v>
      </c>
      <c r="F40" s="10">
        <v>12.41</v>
      </c>
      <c r="G40" s="10">
        <f t="shared" si="1"/>
        <v>2.5297210749205732</v>
      </c>
      <c r="H40" s="1">
        <v>11</v>
      </c>
      <c r="I40" s="1">
        <v>46.2</v>
      </c>
      <c r="J40" s="1">
        <v>18</v>
      </c>
      <c r="K40" s="1">
        <v>5.18</v>
      </c>
      <c r="L40" s="1">
        <v>1.2</v>
      </c>
      <c r="M40" s="1"/>
      <c r="N40" s="1"/>
    </row>
    <row r="41" spans="1:14">
      <c r="A41" s="1">
        <v>39</v>
      </c>
      <c r="B41" s="2">
        <v>42</v>
      </c>
      <c r="C41" s="11">
        <v>27.542761559959398</v>
      </c>
      <c r="D41" s="11">
        <v>39.07</v>
      </c>
      <c r="E41" s="10">
        <f t="shared" si="0"/>
        <v>11.527238440040602</v>
      </c>
      <c r="F41" s="10">
        <v>12.41</v>
      </c>
      <c r="G41" s="10">
        <f t="shared" si="1"/>
        <v>1.8439014615929437</v>
      </c>
      <c r="H41" s="1">
        <v>12</v>
      </c>
      <c r="I41" s="1">
        <v>47.3</v>
      </c>
      <c r="J41" s="1">
        <v>13</v>
      </c>
      <c r="K41" s="1">
        <v>4.25</v>
      </c>
      <c r="L41" s="1">
        <v>0.61</v>
      </c>
      <c r="M41" s="1"/>
      <c r="N41" s="1"/>
    </row>
    <row r="42" spans="1:14">
      <c r="A42" s="1">
        <v>40</v>
      </c>
      <c r="B42" s="2">
        <v>42</v>
      </c>
      <c r="C42" s="11">
        <v>27.435650954688398</v>
      </c>
      <c r="D42" s="11">
        <v>39.880000000000003</v>
      </c>
      <c r="E42" s="10">
        <f t="shared" si="0"/>
        <v>12.444349045311604</v>
      </c>
      <c r="F42" s="10">
        <v>12.41</v>
      </c>
      <c r="G42" s="10">
        <f t="shared" si="1"/>
        <v>0.97647225290527206</v>
      </c>
      <c r="H42" s="1">
        <v>12</v>
      </c>
      <c r="I42" s="1">
        <v>47.5</v>
      </c>
      <c r="J42" s="1">
        <v>14</v>
      </c>
      <c r="K42" s="1">
        <v>4.03</v>
      </c>
      <c r="L42" s="1">
        <v>1.57</v>
      </c>
      <c r="M42" s="1"/>
      <c r="N42" s="1"/>
    </row>
    <row r="43" spans="1:14">
      <c r="A43" s="1">
        <v>41</v>
      </c>
      <c r="B43" s="2">
        <v>39</v>
      </c>
      <c r="C43" s="11">
        <v>27.220014122245001</v>
      </c>
      <c r="D43" s="11">
        <v>39.979999999999997</v>
      </c>
      <c r="E43" s="10">
        <f t="shared" si="0"/>
        <v>12.759985877754996</v>
      </c>
      <c r="F43" s="10">
        <v>12.41</v>
      </c>
      <c r="G43" s="10">
        <f t="shared" si="1"/>
        <v>0.784591778066692</v>
      </c>
      <c r="H43" s="1">
        <v>6</v>
      </c>
      <c r="I43" s="1">
        <v>50.2</v>
      </c>
      <c r="J43" s="1">
        <v>16</v>
      </c>
      <c r="K43" s="1">
        <v>4.34</v>
      </c>
      <c r="L43" s="1">
        <v>1.06</v>
      </c>
      <c r="M43" s="1"/>
      <c r="N43" s="1"/>
    </row>
    <row r="44" spans="1:14">
      <c r="A44" s="1">
        <v>42</v>
      </c>
      <c r="B44" s="2">
        <v>38</v>
      </c>
      <c r="C44" s="11">
        <v>26.8590240980865</v>
      </c>
      <c r="D44" s="11">
        <v>37.979999999999997</v>
      </c>
      <c r="E44" s="10">
        <f t="shared" si="0"/>
        <v>11.120975901913496</v>
      </c>
      <c r="F44" s="10">
        <v>12.41</v>
      </c>
      <c r="G44" s="10">
        <f t="shared" si="1"/>
        <v>2.443627020180664</v>
      </c>
      <c r="H44" s="1">
        <v>9</v>
      </c>
      <c r="I44" s="1">
        <v>47.6</v>
      </c>
      <c r="J44" s="1">
        <v>16</v>
      </c>
      <c r="K44" s="1">
        <v>4.2699999999999996</v>
      </c>
      <c r="L44" s="1">
        <v>0.79</v>
      </c>
      <c r="M44" s="1"/>
      <c r="N44" s="1"/>
    </row>
    <row r="45" spans="1:14">
      <c r="A45" s="1">
        <v>43</v>
      </c>
      <c r="B45" s="2">
        <v>38</v>
      </c>
      <c r="C45" s="11">
        <v>25.897075276972998</v>
      </c>
      <c r="D45" s="11">
        <v>39.76</v>
      </c>
      <c r="E45" s="10">
        <f t="shared" si="0"/>
        <v>13.862924723027</v>
      </c>
      <c r="F45" s="10">
        <v>12.41</v>
      </c>
      <c r="G45" s="10">
        <f t="shared" si="1"/>
        <v>0.36528015373493194</v>
      </c>
      <c r="H45" s="1">
        <v>12</v>
      </c>
      <c r="I45" s="1">
        <v>45.5</v>
      </c>
      <c r="J45" s="1">
        <v>17</v>
      </c>
      <c r="K45" s="1">
        <v>4.37</v>
      </c>
      <c r="L45" s="1">
        <v>1.66</v>
      </c>
      <c r="M45" s="1"/>
      <c r="N45" s="1"/>
    </row>
    <row r="46" spans="1:14">
      <c r="A46" s="1">
        <v>44</v>
      </c>
      <c r="B46" s="2">
        <v>43</v>
      </c>
      <c r="C46" s="11">
        <v>26.255901880269299</v>
      </c>
      <c r="D46" s="11">
        <v>39.99</v>
      </c>
      <c r="E46" s="10">
        <f t="shared" si="0"/>
        <v>13.734098119730703</v>
      </c>
      <c r="F46" s="10">
        <v>12.41</v>
      </c>
      <c r="G46" s="10">
        <f t="shared" si="1"/>
        <v>0.39939879362385156</v>
      </c>
      <c r="H46" s="1">
        <v>16</v>
      </c>
      <c r="I46" s="1">
        <v>45.9</v>
      </c>
      <c r="J46" s="1">
        <v>20</v>
      </c>
      <c r="K46" s="1">
        <v>4.4400000000000004</v>
      </c>
      <c r="L46" s="1">
        <v>0.6</v>
      </c>
      <c r="M46" s="1"/>
      <c r="N46" s="1"/>
    </row>
    <row r="47" spans="1:14">
      <c r="A47" s="1">
        <v>45</v>
      </c>
      <c r="B47" s="2">
        <v>45</v>
      </c>
      <c r="C47" s="11">
        <v>26.945325556696801</v>
      </c>
      <c r="D47" s="11">
        <v>39.979999999999997</v>
      </c>
      <c r="E47" s="10">
        <f t="shared" si="0"/>
        <v>13.034674443303196</v>
      </c>
      <c r="F47" s="10">
        <v>12.41</v>
      </c>
      <c r="G47" s="10">
        <f t="shared" si="1"/>
        <v>0.64856611540433651</v>
      </c>
      <c r="H47" s="1">
        <v>12</v>
      </c>
      <c r="I47" s="1">
        <v>47.9</v>
      </c>
      <c r="J47" s="1">
        <v>19</v>
      </c>
      <c r="K47" s="1">
        <v>3.87</v>
      </c>
      <c r="L47" s="1">
        <v>0.93</v>
      </c>
      <c r="M47" s="1"/>
      <c r="N47" s="1"/>
    </row>
    <row r="48" spans="1:14">
      <c r="A48" s="1">
        <v>46</v>
      </c>
      <c r="B48" s="2">
        <v>41</v>
      </c>
      <c r="C48" s="11">
        <v>24.1118182001767</v>
      </c>
      <c r="D48" s="11">
        <v>35.549999999999997</v>
      </c>
      <c r="E48" s="10">
        <f t="shared" si="0"/>
        <v>11.438181799823298</v>
      </c>
      <c r="F48" s="10">
        <v>12.41</v>
      </c>
      <c r="G48" s="10">
        <f t="shared" si="1"/>
        <v>1.9613108397114014</v>
      </c>
      <c r="H48" s="1">
        <v>16</v>
      </c>
      <c r="I48" s="1">
        <v>46.1</v>
      </c>
      <c r="J48" s="1">
        <v>18</v>
      </c>
      <c r="K48" s="1">
        <v>4.6900000000000004</v>
      </c>
      <c r="L48" s="1">
        <v>1.69</v>
      </c>
      <c r="M48" s="1"/>
      <c r="N48" s="1"/>
    </row>
    <row r="49" spans="1:14">
      <c r="A49" s="1">
        <v>47</v>
      </c>
      <c r="B49" s="2">
        <v>39</v>
      </c>
      <c r="C49" s="11">
        <v>24.717316510164199</v>
      </c>
      <c r="D49" s="11">
        <v>39.090000000000003</v>
      </c>
      <c r="E49" s="10">
        <f t="shared" si="0"/>
        <v>14.372683489835804</v>
      </c>
      <c r="F49" s="10">
        <v>12.41</v>
      </c>
      <c r="G49" s="10">
        <f t="shared" si="1"/>
        <v>0.25655081436357607</v>
      </c>
      <c r="H49" s="1">
        <v>13</v>
      </c>
      <c r="I49" s="1">
        <v>46.4</v>
      </c>
      <c r="J49" s="1">
        <v>18</v>
      </c>
      <c r="K49" s="1">
        <v>4.6900000000000004</v>
      </c>
      <c r="L49" s="1">
        <v>1.07</v>
      </c>
      <c r="M49" s="1"/>
      <c r="N49" s="1"/>
    </row>
    <row r="50" spans="1:14">
      <c r="A50" s="1">
        <v>48</v>
      </c>
      <c r="B50" s="2">
        <v>38</v>
      </c>
      <c r="C50" s="11">
        <v>23.961995315287599</v>
      </c>
      <c r="D50" s="11">
        <v>39</v>
      </c>
      <c r="E50" s="10">
        <f t="shared" si="0"/>
        <v>15.038004684712401</v>
      </c>
      <c r="F50" s="10">
        <v>12.41</v>
      </c>
      <c r="G50" s="10">
        <f t="shared" si="1"/>
        <v>0.16176768151826609</v>
      </c>
      <c r="H50" s="1">
        <v>9</v>
      </c>
      <c r="I50" s="1">
        <v>45.7</v>
      </c>
      <c r="J50" s="1">
        <v>14</v>
      </c>
      <c r="K50" s="1">
        <v>3.47</v>
      </c>
      <c r="L50" s="1">
        <v>0.77</v>
      </c>
      <c r="M50" s="1"/>
      <c r="N50" s="1"/>
    </row>
    <row r="51" spans="1:14">
      <c r="A51" s="1">
        <v>49</v>
      </c>
      <c r="B51" s="2">
        <v>41</v>
      </c>
      <c r="C51" s="11">
        <v>25.0918078461543</v>
      </c>
      <c r="D51" s="11">
        <v>38.090000000000003</v>
      </c>
      <c r="E51" s="10">
        <f t="shared" si="0"/>
        <v>12.998192153845704</v>
      </c>
      <c r="F51" s="10">
        <v>12.41</v>
      </c>
      <c r="G51" s="10">
        <f t="shared" si="1"/>
        <v>0.66517591926309305</v>
      </c>
      <c r="H51" s="1">
        <v>16</v>
      </c>
      <c r="I51" s="1">
        <v>45.4</v>
      </c>
      <c r="J51" s="1">
        <v>14</v>
      </c>
      <c r="K51" s="1">
        <v>4.92</v>
      </c>
      <c r="L51" s="1">
        <v>1.51</v>
      </c>
      <c r="M51" s="1"/>
      <c r="N51" s="1"/>
    </row>
    <row r="52" spans="1:14">
      <c r="A52" s="1">
        <v>50</v>
      </c>
      <c r="B52" s="2">
        <v>40</v>
      </c>
      <c r="C52" s="11">
        <v>24.648385504781199</v>
      </c>
      <c r="D52" s="11">
        <v>36.08</v>
      </c>
      <c r="E52" s="10">
        <f t="shared" si="0"/>
        <v>11.431614495218799</v>
      </c>
      <c r="F52" s="10">
        <v>12.41</v>
      </c>
      <c r="G52" s="10">
        <f t="shared" si="1"/>
        <v>1.9702592915006083</v>
      </c>
      <c r="H52" s="1">
        <v>15</v>
      </c>
      <c r="I52" s="1">
        <v>45</v>
      </c>
      <c r="J52" s="1">
        <v>17</v>
      </c>
      <c r="K52" s="1">
        <v>4.13</v>
      </c>
      <c r="L52" s="1">
        <v>1.01</v>
      </c>
      <c r="M52" s="1"/>
      <c r="N52" s="1"/>
    </row>
    <row r="53" spans="1:14">
      <c r="A53" s="1">
        <v>51</v>
      </c>
      <c r="B53" s="2">
        <v>41</v>
      </c>
      <c r="C53" s="11">
        <v>24.852341251948499</v>
      </c>
      <c r="D53" s="11">
        <v>38.97</v>
      </c>
      <c r="E53" s="10">
        <f t="shared" si="0"/>
        <v>14.1176587480515</v>
      </c>
      <c r="F53" s="10">
        <v>12.41</v>
      </c>
      <c r="G53" s="10">
        <f t="shared" si="1"/>
        <v>0.30615650713057735</v>
      </c>
      <c r="H53" s="1">
        <v>12</v>
      </c>
      <c r="I53" s="1">
        <v>48.6</v>
      </c>
      <c r="J53" s="1">
        <v>16</v>
      </c>
      <c r="K53" s="1">
        <v>4.9000000000000004</v>
      </c>
      <c r="L53" s="1">
        <v>0.8</v>
      </c>
      <c r="M53" s="1"/>
      <c r="N53" s="1"/>
    </row>
    <row r="54" spans="1:14">
      <c r="A54" s="1">
        <v>52</v>
      </c>
      <c r="B54" s="2">
        <v>40</v>
      </c>
      <c r="C54" s="11">
        <v>24.663329008342199</v>
      </c>
      <c r="D54" s="11">
        <v>38.29</v>
      </c>
      <c r="E54" s="10">
        <f t="shared" si="0"/>
        <v>13.6266709916578</v>
      </c>
      <c r="F54" s="10">
        <v>12.41</v>
      </c>
      <c r="G54" s="10">
        <f t="shared" si="1"/>
        <v>0.43027442871970761</v>
      </c>
      <c r="H54" s="1">
        <v>9</v>
      </c>
      <c r="I54" s="1">
        <v>44.3</v>
      </c>
      <c r="J54" s="1">
        <v>13</v>
      </c>
      <c r="K54" s="1">
        <v>4.04</v>
      </c>
      <c r="L54" s="1">
        <v>0.73</v>
      </c>
      <c r="M54" s="1"/>
      <c r="N54" s="1"/>
    </row>
    <row r="55" spans="1:14">
      <c r="A55" s="1">
        <v>53</v>
      </c>
      <c r="B55" s="2">
        <v>38</v>
      </c>
      <c r="C55" s="11">
        <v>25.381942589098401</v>
      </c>
      <c r="D55" s="11">
        <v>39.08</v>
      </c>
      <c r="E55" s="10">
        <f t="shared" si="0"/>
        <v>13.698057410901598</v>
      </c>
      <c r="F55" s="10">
        <v>12.41</v>
      </c>
      <c r="G55" s="10">
        <f t="shared" si="1"/>
        <v>0.40950205279720703</v>
      </c>
      <c r="H55" s="1">
        <v>10</v>
      </c>
      <c r="I55" s="1">
        <v>48.1</v>
      </c>
      <c r="J55" s="1">
        <v>20</v>
      </c>
      <c r="K55" s="1">
        <v>4.7</v>
      </c>
      <c r="L55" s="1">
        <v>0.97</v>
      </c>
      <c r="M55" s="1"/>
      <c r="N55" s="1"/>
    </row>
    <row r="56" spans="1:14">
      <c r="A56" s="1">
        <v>54</v>
      </c>
      <c r="B56" s="2">
        <v>43</v>
      </c>
      <c r="C56" s="11">
        <v>23.924450242205001</v>
      </c>
      <c r="D56" s="11">
        <v>38.99</v>
      </c>
      <c r="E56" s="10">
        <f t="shared" si="0"/>
        <v>15.065549757795001</v>
      </c>
      <c r="F56" s="10">
        <v>12.41</v>
      </c>
      <c r="G56" s="10">
        <f t="shared" si="1"/>
        <v>0.1587083833898271</v>
      </c>
      <c r="H56" s="1">
        <v>10</v>
      </c>
      <c r="I56" s="1">
        <v>45.4</v>
      </c>
      <c r="J56" s="1">
        <v>16</v>
      </c>
      <c r="K56" s="1">
        <v>5.15</v>
      </c>
      <c r="L56" s="1">
        <v>0.87</v>
      </c>
      <c r="M56" s="1"/>
      <c r="N56" s="1"/>
    </row>
    <row r="57" spans="1:14">
      <c r="A57" s="1">
        <v>55</v>
      </c>
      <c r="B57" s="2">
        <v>43</v>
      </c>
      <c r="C57" s="10">
        <v>23.081261444398798</v>
      </c>
      <c r="D57" s="10">
        <v>39.869999999999997</v>
      </c>
      <c r="E57" s="10">
        <f t="shared" si="0"/>
        <v>16.788738555601199</v>
      </c>
      <c r="F57" s="10">
        <v>12.41</v>
      </c>
      <c r="G57" s="10">
        <f t="shared" si="1"/>
        <v>4.8069361291047101E-2</v>
      </c>
      <c r="H57" s="1">
        <v>17</v>
      </c>
      <c r="I57" s="1">
        <v>46.3</v>
      </c>
      <c r="J57" s="1">
        <v>16</v>
      </c>
      <c r="K57" s="1">
        <v>5.03</v>
      </c>
      <c r="L57" s="1">
        <v>1.03</v>
      </c>
      <c r="M57" s="1"/>
      <c r="N57" s="1"/>
    </row>
    <row r="58" spans="1:14">
      <c r="A58" s="1">
        <v>56</v>
      </c>
      <c r="B58" s="2">
        <v>39</v>
      </c>
      <c r="C58" s="11">
        <v>22.861427467555501</v>
      </c>
      <c r="D58" s="11">
        <v>39.090000000000003</v>
      </c>
      <c r="E58" s="10">
        <f t="shared" si="0"/>
        <v>16.228572532444502</v>
      </c>
      <c r="F58" s="10">
        <v>12.41</v>
      </c>
      <c r="G58" s="10">
        <f t="shared" si="1"/>
        <v>7.0875335403028414E-2</v>
      </c>
      <c r="H58" s="1">
        <v>15</v>
      </c>
      <c r="I58" s="1">
        <v>47.9</v>
      </c>
      <c r="J58" s="1">
        <v>24</v>
      </c>
      <c r="K58" s="1">
        <v>4.59</v>
      </c>
      <c r="L58" s="1">
        <v>0.99</v>
      </c>
      <c r="M58" s="1"/>
      <c r="N58" s="1"/>
    </row>
    <row r="59" spans="1:14">
      <c r="A59" s="1"/>
      <c r="B59" s="2"/>
      <c r="C59" s="11"/>
      <c r="D59" s="11"/>
      <c r="E59" s="11"/>
      <c r="F59" s="11"/>
      <c r="G59" s="11"/>
      <c r="H59" s="1"/>
      <c r="I59" s="1"/>
      <c r="J59" s="1"/>
      <c r="K59" s="1"/>
      <c r="L59" s="1"/>
      <c r="M59" s="1"/>
      <c r="N59" s="1"/>
    </row>
    <row r="60" spans="1:14">
      <c r="A60" s="1"/>
      <c r="B60" s="2"/>
      <c r="C60" s="11"/>
      <c r="D60" s="11"/>
      <c r="E60" s="11"/>
      <c r="F60" s="11"/>
      <c r="G60" s="11"/>
      <c r="H60" s="1"/>
      <c r="I60" s="1"/>
      <c r="J60" s="1"/>
      <c r="K60" s="1"/>
      <c r="L60" s="1"/>
      <c r="M60" s="1"/>
      <c r="N60" s="1"/>
    </row>
  </sheetData>
  <mergeCells count="2">
    <mergeCell ref="H1:J1"/>
    <mergeCell ref="K1:L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RCC group</vt:lpstr>
      <vt:lpstr>Control group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meng</dc:creator>
  <cp:lastModifiedBy>Sathish GuruSeenu</cp:lastModifiedBy>
  <dcterms:created xsi:type="dcterms:W3CDTF">2020-02-04T14:02:00Z</dcterms:created>
  <dcterms:modified xsi:type="dcterms:W3CDTF">2021-02-22T08:04:58Z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