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arthic\Desktop\New folder\"/>
    </mc:Choice>
  </mc:AlternateContent>
  <xr:revisionPtr revIDLastSave="0" documentId="13_ncr:1_{63F939AF-CD54-45B4-8F89-F58479F36E95}" xr6:coauthVersionLast="47" xr6:coauthVersionMax="47" xr10:uidLastSave="{00000000-0000-0000-0000-000000000000}"/>
  <bookViews>
    <workbookView xWindow="-120" yWindow="-120" windowWidth="20730" windowHeight="11160" tabRatio="782" xr2:uid="{00000000-000D-0000-FFFF-FFFF00000000}"/>
  </bookViews>
  <sheets>
    <sheet name="Table S9" sheetId="1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18" l="1"/>
  <c r="X6" i="18"/>
  <c r="X7" i="18"/>
  <c r="X4" i="18"/>
  <c r="W5" i="18"/>
  <c r="W6" i="18"/>
  <c r="W7" i="18"/>
  <c r="W4" i="18"/>
</calcChain>
</file>

<file path=xl/sharedStrings.xml><?xml version="1.0" encoding="utf-8"?>
<sst xmlns="http://schemas.openxmlformats.org/spreadsheetml/2006/main" count="98" uniqueCount="61">
  <si>
    <t>Mean</t>
  </si>
  <si>
    <t>Control</t>
  </si>
  <si>
    <t>CKD1/2</t>
  </si>
  <si>
    <t>CKD3/4</t>
  </si>
  <si>
    <t>SLC22A6</t>
  </si>
  <si>
    <t>SLCO4C1</t>
  </si>
  <si>
    <t>ABCC2</t>
  </si>
  <si>
    <t>SLC22A11</t>
  </si>
  <si>
    <t>Amyloidosis</t>
  </si>
  <si>
    <t>Group</t>
  </si>
  <si>
    <t>SLC22A11 (OAT4)</t>
  </si>
  <si>
    <t>ABCC2 (MRP2)</t>
  </si>
  <si>
    <t>Cat_ID</t>
  </si>
  <si>
    <t>SLC22A6 (OAT1)</t>
  </si>
  <si>
    <t>SLCO4C1 (OATP4C1)</t>
  </si>
  <si>
    <t>Cat_01</t>
  </si>
  <si>
    <t>Cat_18</t>
  </si>
  <si>
    <t>Cat_19</t>
  </si>
  <si>
    <t>Cat_05</t>
  </si>
  <si>
    <t>Cat_08</t>
  </si>
  <si>
    <t>Cat_09</t>
  </si>
  <si>
    <t>Cat_12</t>
  </si>
  <si>
    <t>Cat_13</t>
  </si>
  <si>
    <t>Cat_17</t>
  </si>
  <si>
    <t>Cat_21</t>
  </si>
  <si>
    <t>Cat_03</t>
  </si>
  <si>
    <t>Cat_07</t>
  </si>
  <si>
    <t>Cat_10</t>
  </si>
  <si>
    <t>Cat_11</t>
  </si>
  <si>
    <t>Cat_22</t>
  </si>
  <si>
    <t>Cat_04</t>
  </si>
  <si>
    <t>Cat_06</t>
  </si>
  <si>
    <t>Cat_14</t>
  </si>
  <si>
    <t>Cat_15</t>
  </si>
  <si>
    <t>Cat_16</t>
  </si>
  <si>
    <t>Cat_20</t>
  </si>
  <si>
    <t>logFC</t>
  </si>
  <si>
    <t>logCPM</t>
  </si>
  <si>
    <t>F</t>
  </si>
  <si>
    <t>PValue</t>
  </si>
  <si>
    <t>FDR</t>
  </si>
  <si>
    <t>ensembl_gene_id</t>
  </si>
  <si>
    <t>entrezgene_id</t>
  </si>
  <si>
    <t>ENSFCAG00000014380</t>
  </si>
  <si>
    <t>ENSFCAG00000001994</t>
  </si>
  <si>
    <t>ENSFCAG00000005247</t>
  </si>
  <si>
    <t>ENSFCAG00000025960</t>
  </si>
  <si>
    <t>GeneSymbol</t>
  </si>
  <si>
    <t>Median</t>
  </si>
  <si>
    <t>OAT1</t>
  </si>
  <si>
    <t>OAT4</t>
  </si>
  <si>
    <t>OATP4C1</t>
  </si>
  <si>
    <t>Gene symbol</t>
  </si>
  <si>
    <t>Sample no</t>
  </si>
  <si>
    <t>YNG</t>
  </si>
  <si>
    <t>OLD</t>
  </si>
  <si>
    <t>FC (OLD/YNG)</t>
  </si>
  <si>
    <r>
      <rPr>
        <b/>
        <sz val="11"/>
        <color theme="1"/>
        <rFont val="Calibri"/>
        <family val="2"/>
        <scheme val="minor"/>
      </rPr>
      <t>Supplementary Table 9a.</t>
    </r>
    <r>
      <rPr>
        <sz val="11"/>
        <color theme="1"/>
        <rFont val="Calibri"/>
        <family val="2"/>
        <scheme val="minor"/>
      </rPr>
      <t xml:space="preserve"> Medullar tissue RNA-seq gene expressions of ABCC2, OAT1, OATP4C1, and OAT4 (counts per million).</t>
    </r>
  </si>
  <si>
    <r>
      <rPr>
        <b/>
        <sz val="11"/>
        <color rgb="FF000000"/>
        <rFont val="Calibri"/>
        <family val="2"/>
      </rPr>
      <t>Supplementary Table 9d.</t>
    </r>
    <r>
      <rPr>
        <sz val="11"/>
        <color rgb="FF000000"/>
        <rFont val="Calibri"/>
        <family val="2"/>
      </rPr>
      <t xml:space="preserve"> Medullar tissue gene expression (CPM) in OLD and YNG groups of control cats.</t>
    </r>
  </si>
  <si>
    <r>
      <rPr>
        <b/>
        <sz val="11"/>
        <color theme="1"/>
        <rFont val="Calibri"/>
        <family val="2"/>
        <scheme val="minor"/>
      </rPr>
      <t>Supplementary Table 9b.</t>
    </r>
    <r>
      <rPr>
        <sz val="11"/>
        <color theme="1"/>
        <rFont val="Calibri"/>
        <family val="2"/>
        <scheme val="minor"/>
      </rPr>
      <t xml:space="preserve"> Statistical analysis on medullar ABCC2, OAT1, OATP4C1, and OAT4 gene expressions between CKD1/2 vs control groups.</t>
    </r>
  </si>
  <si>
    <r>
      <rPr>
        <b/>
        <sz val="11"/>
        <color theme="1"/>
        <rFont val="Calibri"/>
        <family val="2"/>
        <scheme val="minor"/>
      </rPr>
      <t>Supplementary Table 9c.</t>
    </r>
    <r>
      <rPr>
        <sz val="11"/>
        <color theme="1"/>
        <rFont val="Calibri"/>
        <family val="2"/>
        <scheme val="minor"/>
      </rPr>
      <t xml:space="preserve"> Statistical analysis on medullar ABCC2, OAT1, OATP4C1, and OAT4 gene expressions between CKD3/4 vs control groups.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</si>
</sst>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5718-1B3F-49EF-8270-B74E941477EA}">
  <dimension ref="A1:X29"/>
  <sheetViews>
    <sheetView tabSelected="1" topLeftCell="A13" zoomScaleNormal="100" workbookViewId="0">
      <selection activeCell="A17" sqref="A17"/>
    </sheetView>
  </sheetViews>
  <sheetFormatPr defaultRowHeight="15" x14ac:dyDescent="0.25"/>
  <cols>
    <col min="1" max="1" width="17.42578125" customWidth="1"/>
    <col min="2" max="3" width="10" bestFit="1" customWidth="1"/>
    <col min="4" max="4" width="10.28515625" customWidth="1"/>
    <col min="5" max="5" width="10" bestFit="1" customWidth="1"/>
    <col min="6" max="6" width="14.28515625" customWidth="1"/>
    <col min="7" max="7" width="10" bestFit="1" customWidth="1"/>
    <col min="8" max="8" width="10.140625" bestFit="1" customWidth="1"/>
    <col min="9" max="9" width="10" bestFit="1" customWidth="1"/>
    <col min="10" max="10" width="9" bestFit="1" customWidth="1"/>
    <col min="11" max="11" width="10" bestFit="1" customWidth="1"/>
    <col min="12" max="12" width="9" bestFit="1" customWidth="1"/>
    <col min="13" max="18" width="10" bestFit="1" customWidth="1"/>
    <col min="23" max="23" width="5.5703125" style="1" customWidth="1"/>
    <col min="24" max="24" width="7.5703125" style="1" customWidth="1"/>
  </cols>
  <sheetData>
    <row r="1" spans="1:24" s="9" customFormat="1" x14ac:dyDescent="0.25">
      <c r="A1" s="9" t="s">
        <v>57</v>
      </c>
    </row>
    <row r="2" spans="1:24" x14ac:dyDescent="0.25">
      <c r="A2" s="1" t="s">
        <v>12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33</v>
      </c>
      <c r="U2" s="1" t="s">
        <v>34</v>
      </c>
      <c r="V2" s="1" t="s">
        <v>35</v>
      </c>
    </row>
    <row r="3" spans="1:24" x14ac:dyDescent="0.25">
      <c r="A3" s="1" t="s">
        <v>9</v>
      </c>
      <c r="B3" s="1" t="s">
        <v>8</v>
      </c>
      <c r="C3" s="1" t="s">
        <v>8</v>
      </c>
      <c r="D3" s="1" t="s">
        <v>8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  <c r="K3" s="1" t="s">
        <v>2</v>
      </c>
      <c r="L3" s="1" t="s">
        <v>3</v>
      </c>
      <c r="M3" s="1" t="s">
        <v>3</v>
      </c>
      <c r="N3" s="1" t="s">
        <v>3</v>
      </c>
      <c r="O3" s="1" t="s">
        <v>3</v>
      </c>
      <c r="P3" s="1" t="s">
        <v>3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0</v>
      </c>
      <c r="X3" s="1" t="s">
        <v>48</v>
      </c>
    </row>
    <row r="4" spans="1:24" x14ac:dyDescent="0.25">
      <c r="A4" s="1" t="s">
        <v>11</v>
      </c>
      <c r="B4" s="1">
        <v>5.9354899284226788</v>
      </c>
      <c r="C4" s="1">
        <v>5.3292767092876794</v>
      </c>
      <c r="D4" s="1">
        <v>5.8849121691738473</v>
      </c>
      <c r="E4" s="1">
        <v>17.515744525908136</v>
      </c>
      <c r="F4" s="1">
        <v>4.6072055209081855</v>
      </c>
      <c r="G4" s="1">
        <v>5.7825099954184802</v>
      </c>
      <c r="H4" s="1">
        <v>9.8548241888637413</v>
      </c>
      <c r="I4" s="1">
        <v>9.1681097584784599</v>
      </c>
      <c r="J4" s="1">
        <v>7.1607879238178969</v>
      </c>
      <c r="K4" s="1">
        <v>7.3610105386019651</v>
      </c>
      <c r="L4" s="1">
        <v>8.8576864229686763</v>
      </c>
      <c r="M4" s="1">
        <v>5.7903499434514929</v>
      </c>
      <c r="N4" s="1">
        <v>5.5080313003306083</v>
      </c>
      <c r="O4" s="1">
        <v>6.1395224276599203</v>
      </c>
      <c r="P4" s="1">
        <v>3.7206459832315417</v>
      </c>
      <c r="Q4" s="1">
        <v>16.795240394901455</v>
      </c>
      <c r="R4" s="1">
        <v>26.79107661064975</v>
      </c>
      <c r="S4" s="1">
        <v>11.753320726785965</v>
      </c>
      <c r="T4" s="1">
        <v>17.983695553605841</v>
      </c>
      <c r="U4" s="1">
        <v>16.948828015515502</v>
      </c>
      <c r="V4" s="1">
        <v>6.0587796802443359</v>
      </c>
      <c r="W4" s="1">
        <f>ROUND(AVERAGE(B4:V4),0)</f>
        <v>10</v>
      </c>
      <c r="X4" s="1">
        <f>ROUND(MEDIAN(B4:V4),0)</f>
        <v>7</v>
      </c>
    </row>
    <row r="5" spans="1:24" x14ac:dyDescent="0.25">
      <c r="A5" s="1" t="s">
        <v>13</v>
      </c>
      <c r="B5" s="1">
        <v>2.7250647143356024</v>
      </c>
      <c r="C5" s="1">
        <v>350.83526958161428</v>
      </c>
      <c r="D5" s="1">
        <v>0.32908131081649683</v>
      </c>
      <c r="E5" s="1">
        <v>1.69550577455355</v>
      </c>
      <c r="F5" s="1">
        <v>4.3546011890421052</v>
      </c>
      <c r="G5" s="1">
        <v>73.479151977663378</v>
      </c>
      <c r="H5" s="1">
        <v>3.6020555908707887</v>
      </c>
      <c r="I5" s="1">
        <v>1.105453137352062</v>
      </c>
      <c r="J5" s="1">
        <v>2.1994227977710961</v>
      </c>
      <c r="K5" s="1">
        <v>0.67129252388227445</v>
      </c>
      <c r="L5" s="1">
        <v>16.005308980428431</v>
      </c>
      <c r="M5" s="1">
        <v>39.540988749732328</v>
      </c>
      <c r="N5" s="1">
        <v>20.532646298805087</v>
      </c>
      <c r="O5" s="1">
        <v>0.64581483379877891</v>
      </c>
      <c r="P5" s="1">
        <v>82.875916072402418</v>
      </c>
      <c r="Q5" s="1">
        <v>103.32236231701516</v>
      </c>
      <c r="R5" s="1">
        <v>1238.9903299470916</v>
      </c>
      <c r="S5" s="1">
        <v>426.41787440302625</v>
      </c>
      <c r="T5" s="1">
        <v>521.01366015821429</v>
      </c>
      <c r="U5" s="1">
        <v>67.139931747013065</v>
      </c>
      <c r="V5" s="1">
        <v>1.883672963417296</v>
      </c>
      <c r="W5" s="1">
        <f t="shared" ref="W5:W7" si="0">ROUND(AVERAGE(B5:V5),0)</f>
        <v>141</v>
      </c>
      <c r="X5" s="1">
        <f t="shared" ref="X5:X7" si="1">ROUND(MEDIAN(B5:V5),0)</f>
        <v>16</v>
      </c>
    </row>
    <row r="6" spans="1:24" x14ac:dyDescent="0.25">
      <c r="A6" s="1" t="s">
        <v>14</v>
      </c>
      <c r="B6" s="1">
        <v>5.3542922603552006</v>
      </c>
      <c r="C6" s="1">
        <v>12.74739127931587</v>
      </c>
      <c r="D6" s="1">
        <v>3.3422234497239987</v>
      </c>
      <c r="E6" s="1">
        <v>11.098100504132203</v>
      </c>
      <c r="F6" s="1">
        <v>4.03463570201174</v>
      </c>
      <c r="G6" s="1">
        <v>27.569619204801572</v>
      </c>
      <c r="H6" s="1">
        <v>10.929125370800831</v>
      </c>
      <c r="I6" s="1">
        <v>3.9103491731523534</v>
      </c>
      <c r="J6" s="1">
        <v>26.971391061779848</v>
      </c>
      <c r="K6" s="1">
        <v>10.912642648234934</v>
      </c>
      <c r="L6" s="1">
        <v>3.2003017732418653</v>
      </c>
      <c r="M6" s="1">
        <v>38.953148396691873</v>
      </c>
      <c r="N6" s="1">
        <v>20.29371416131762</v>
      </c>
      <c r="O6" s="1">
        <v>4.4058524082857131</v>
      </c>
      <c r="P6" s="1">
        <v>11.471563211547284</v>
      </c>
      <c r="Q6" s="1">
        <v>29.744075071502106</v>
      </c>
      <c r="R6" s="1">
        <v>139.39831772841865</v>
      </c>
      <c r="S6" s="1">
        <v>68.381003738355517</v>
      </c>
      <c r="T6" s="1">
        <v>100.91486638826318</v>
      </c>
      <c r="U6" s="1">
        <v>24.866447988446019</v>
      </c>
      <c r="V6" s="1">
        <v>14.460221417172344</v>
      </c>
      <c r="W6" s="1">
        <f t="shared" si="0"/>
        <v>27</v>
      </c>
      <c r="X6" s="1">
        <f t="shared" si="1"/>
        <v>13</v>
      </c>
    </row>
    <row r="7" spans="1:24" x14ac:dyDescent="0.25">
      <c r="A7" s="1" t="s">
        <v>10</v>
      </c>
      <c r="B7" s="1">
        <v>5.2159118631962587</v>
      </c>
      <c r="C7" s="1">
        <v>412.72711853642795</v>
      </c>
      <c r="D7" s="1">
        <v>10.354219654021779</v>
      </c>
      <c r="E7" s="1">
        <v>36.78224454899857</v>
      </c>
      <c r="F7" s="1">
        <v>36.603754223945323</v>
      </c>
      <c r="G7" s="1">
        <v>470.89470647164489</v>
      </c>
      <c r="H7" s="1">
        <v>15.352224768307211</v>
      </c>
      <c r="I7" s="1">
        <v>21.114468583020635</v>
      </c>
      <c r="J7" s="1">
        <v>385.8395954718066</v>
      </c>
      <c r="K7" s="1">
        <v>33.304953312051097</v>
      </c>
      <c r="L7" s="1">
        <v>35.488789774121756</v>
      </c>
      <c r="M7" s="1">
        <v>872.76884526078481</v>
      </c>
      <c r="N7" s="1">
        <v>806.63343346407896</v>
      </c>
      <c r="O7" s="1">
        <v>106.54603478349451</v>
      </c>
      <c r="P7" s="1">
        <v>288.00303322177513</v>
      </c>
      <c r="Q7" s="1">
        <v>429.84536885452798</v>
      </c>
      <c r="R7" s="1">
        <v>1625.5123909898473</v>
      </c>
      <c r="S7" s="1">
        <v>1360.9796046839654</v>
      </c>
      <c r="T7" s="1">
        <v>1677.7391196272811</v>
      </c>
      <c r="U7" s="1">
        <v>267.12643784659275</v>
      </c>
      <c r="V7" s="1">
        <v>17.790061129979161</v>
      </c>
      <c r="W7" s="1">
        <f t="shared" si="0"/>
        <v>425</v>
      </c>
      <c r="X7" s="1">
        <f t="shared" si="1"/>
        <v>267</v>
      </c>
    </row>
    <row r="9" spans="1:24" s="9" customFormat="1" x14ac:dyDescent="0.25">
      <c r="A9" s="9" t="s">
        <v>59</v>
      </c>
    </row>
    <row r="10" spans="1:24" x14ac:dyDescent="0.25">
      <c r="A10" t="s">
        <v>47</v>
      </c>
      <c r="B10" t="s">
        <v>36</v>
      </c>
      <c r="C10" t="s">
        <v>37</v>
      </c>
      <c r="D10" t="s">
        <v>38</v>
      </c>
      <c r="E10" t="s">
        <v>39</v>
      </c>
      <c r="F10" t="s">
        <v>40</v>
      </c>
      <c r="G10" t="s">
        <v>41</v>
      </c>
      <c r="H10" t="s">
        <v>42</v>
      </c>
    </row>
    <row r="11" spans="1:24" x14ac:dyDescent="0.25">
      <c r="A11" t="s">
        <v>6</v>
      </c>
      <c r="B11">
        <v>-0.87342003837052096</v>
      </c>
      <c r="C11">
        <v>3.3821667406619902</v>
      </c>
      <c r="D11">
        <v>6.5444069887708096</v>
      </c>
      <c r="E11">
        <v>2.06243480017347E-2</v>
      </c>
      <c r="F11">
        <v>0.124448114353024</v>
      </c>
      <c r="G11" t="s">
        <v>43</v>
      </c>
      <c r="H11">
        <v>101085924</v>
      </c>
    </row>
    <row r="12" spans="1:24" x14ac:dyDescent="0.25">
      <c r="A12" t="s">
        <v>4</v>
      </c>
      <c r="B12">
        <v>-5.56859898421102</v>
      </c>
      <c r="C12">
        <v>7.1689986672223798</v>
      </c>
      <c r="D12">
        <v>15.435539717200101</v>
      </c>
      <c r="E12">
        <v>1.12560064846468E-3</v>
      </c>
      <c r="F12">
        <v>4.3946125992800802E-2</v>
      </c>
      <c r="G12" t="s">
        <v>45</v>
      </c>
      <c r="H12">
        <v>101094048</v>
      </c>
    </row>
    <row r="13" spans="1:24" x14ac:dyDescent="0.25">
      <c r="A13" t="s">
        <v>5</v>
      </c>
      <c r="B13">
        <v>-2.3246329350593302</v>
      </c>
      <c r="C13">
        <v>4.9299153519720598</v>
      </c>
      <c r="D13">
        <v>12.5722842954232</v>
      </c>
      <c r="E13">
        <v>2.5622222319053199E-3</v>
      </c>
      <c r="F13">
        <v>5.5732955156913101E-2</v>
      </c>
      <c r="G13" t="s">
        <v>46</v>
      </c>
      <c r="H13">
        <v>101090738</v>
      </c>
    </row>
    <row r="14" spans="1:24" x14ac:dyDescent="0.25">
      <c r="A14" t="s">
        <v>7</v>
      </c>
      <c r="B14">
        <v>-3.2448566217789301</v>
      </c>
      <c r="C14">
        <v>8.8695889716455802</v>
      </c>
      <c r="D14">
        <v>9.4294658565008795</v>
      </c>
      <c r="E14">
        <v>7.0722874175030096E-3</v>
      </c>
      <c r="F14">
        <v>7.5691696542569603E-2</v>
      </c>
      <c r="G14" t="s">
        <v>44</v>
      </c>
      <c r="H14">
        <v>101093962</v>
      </c>
    </row>
    <row r="16" spans="1:24" s="9" customFormat="1" x14ac:dyDescent="0.25">
      <c r="A16" s="9" t="s">
        <v>60</v>
      </c>
    </row>
    <row r="17" spans="1:8" x14ac:dyDescent="0.25">
      <c r="A17" s="1" t="s">
        <v>47</v>
      </c>
      <c r="B17" t="s">
        <v>36</v>
      </c>
      <c r="C17" t="s">
        <v>37</v>
      </c>
      <c r="D17" t="s">
        <v>38</v>
      </c>
      <c r="E17" t="s">
        <v>39</v>
      </c>
      <c r="F17" t="s">
        <v>40</v>
      </c>
      <c r="G17" t="s">
        <v>41</v>
      </c>
      <c r="H17" t="s">
        <v>42</v>
      </c>
    </row>
    <row r="18" spans="1:8" x14ac:dyDescent="0.25">
      <c r="A18" t="s">
        <v>6</v>
      </c>
      <c r="B18">
        <v>-1.43982093839833</v>
      </c>
      <c r="C18">
        <v>3.3821667406619902</v>
      </c>
      <c r="D18">
        <v>14.098678788945699</v>
      </c>
      <c r="E18">
        <v>1.6351837200583299E-3</v>
      </c>
      <c r="F18">
        <v>3.4193591201631603E-2</v>
      </c>
      <c r="G18" t="s">
        <v>43</v>
      </c>
      <c r="H18">
        <v>101085924</v>
      </c>
    </row>
    <row r="19" spans="1:8" x14ac:dyDescent="0.25">
      <c r="A19" t="s">
        <v>4</v>
      </c>
      <c r="B19">
        <v>-2.8514037307850502</v>
      </c>
      <c r="C19">
        <v>7.1689986672223798</v>
      </c>
      <c r="D19">
        <v>3.9625840923319999</v>
      </c>
      <c r="E19">
        <v>6.3243488758826696E-2</v>
      </c>
      <c r="F19">
        <v>0.203486093820823</v>
      </c>
      <c r="G19" t="s">
        <v>45</v>
      </c>
      <c r="H19">
        <v>101094048</v>
      </c>
    </row>
    <row r="20" spans="1:8" x14ac:dyDescent="0.25">
      <c r="A20" t="s">
        <v>5</v>
      </c>
      <c r="B20">
        <v>-1.86512665705287</v>
      </c>
      <c r="C20">
        <v>4.9299153519720598</v>
      </c>
      <c r="D20">
        <v>6.5506504844516096</v>
      </c>
      <c r="E20">
        <v>2.05729385309944E-2</v>
      </c>
      <c r="F20">
        <v>0.11185141377395801</v>
      </c>
      <c r="G20" t="s">
        <v>46</v>
      </c>
      <c r="H20">
        <v>101090738</v>
      </c>
    </row>
    <row r="21" spans="1:8" x14ac:dyDescent="0.25">
      <c r="A21" t="s">
        <v>7</v>
      </c>
      <c r="B21">
        <v>-0.89355444530928796</v>
      </c>
      <c r="C21">
        <v>8.8695889716455802</v>
      </c>
      <c r="D21">
        <v>0.73183897816786703</v>
      </c>
      <c r="E21">
        <v>0.40446354733220102</v>
      </c>
      <c r="F21">
        <v>0.59021137584565397</v>
      </c>
      <c r="G21" t="s">
        <v>44</v>
      </c>
      <c r="H21">
        <v>101093962</v>
      </c>
    </row>
    <row r="23" spans="1:8" ht="15.75" thickBot="1" x14ac:dyDescent="0.3">
      <c r="A23" s="6" t="s">
        <v>58</v>
      </c>
    </row>
    <row r="24" spans="1:8" ht="15.75" thickBot="1" x14ac:dyDescent="0.3">
      <c r="A24" s="6"/>
      <c r="B24" s="10" t="s">
        <v>54</v>
      </c>
      <c r="C24" s="11"/>
      <c r="D24" s="10" t="s">
        <v>55</v>
      </c>
      <c r="E24" s="11"/>
    </row>
    <row r="25" spans="1:8" ht="17.45" customHeight="1" thickBot="1" x14ac:dyDescent="0.3">
      <c r="A25" s="2" t="s">
        <v>52</v>
      </c>
      <c r="B25" s="3" t="s">
        <v>0</v>
      </c>
      <c r="C25" s="3" t="s">
        <v>53</v>
      </c>
      <c r="D25" s="3" t="s">
        <v>0</v>
      </c>
      <c r="E25" s="3" t="s">
        <v>53</v>
      </c>
      <c r="F25" s="4" t="s">
        <v>56</v>
      </c>
    </row>
    <row r="26" spans="1:8" ht="15.75" thickBot="1" x14ac:dyDescent="0.3">
      <c r="A26" s="5" t="s">
        <v>49</v>
      </c>
      <c r="B26" s="7">
        <v>620</v>
      </c>
      <c r="C26" s="7">
        <v>2</v>
      </c>
      <c r="D26" s="7">
        <v>279</v>
      </c>
      <c r="E26" s="7">
        <v>4</v>
      </c>
      <c r="F26" s="8">
        <v>0.5</v>
      </c>
    </row>
    <row r="27" spans="1:8" ht="15.75" thickBot="1" x14ac:dyDescent="0.3">
      <c r="A27" s="5" t="s">
        <v>50</v>
      </c>
      <c r="B27" s="7">
        <v>822</v>
      </c>
      <c r="C27" s="7">
        <v>2</v>
      </c>
      <c r="D27" s="7">
        <v>934</v>
      </c>
      <c r="E27" s="7">
        <v>4</v>
      </c>
      <c r="F27" s="8">
        <v>1.1000000000000001</v>
      </c>
    </row>
    <row r="28" spans="1:8" ht="15.75" thickBot="1" x14ac:dyDescent="0.3">
      <c r="A28" s="5" t="s">
        <v>51</v>
      </c>
      <c r="B28" s="7">
        <v>77</v>
      </c>
      <c r="C28" s="7">
        <v>2</v>
      </c>
      <c r="D28" s="7">
        <v>56</v>
      </c>
      <c r="E28" s="7">
        <v>4</v>
      </c>
      <c r="F28" s="8">
        <v>0.7</v>
      </c>
    </row>
    <row r="29" spans="1:8" ht="15.75" thickBot="1" x14ac:dyDescent="0.3">
      <c r="A29" s="5" t="s">
        <v>6</v>
      </c>
      <c r="B29" s="7">
        <v>16</v>
      </c>
      <c r="C29" s="7">
        <v>2</v>
      </c>
      <c r="D29" s="7">
        <v>16</v>
      </c>
      <c r="E29" s="7">
        <v>4</v>
      </c>
      <c r="F29" s="8">
        <v>1</v>
      </c>
    </row>
  </sheetData>
  <mergeCells count="5">
    <mergeCell ref="A1:XFD1"/>
    <mergeCell ref="A9:XFD9"/>
    <mergeCell ref="A16:XFD16"/>
    <mergeCell ref="B24:C24"/>
    <mergeCell ref="D24:E2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Li,Johnny,US-St. Louis</dc:creator>
  <cp:lastModifiedBy>Karthic</cp:lastModifiedBy>
  <dcterms:created xsi:type="dcterms:W3CDTF">2015-06-05T18:17:20Z</dcterms:created>
  <dcterms:modified xsi:type="dcterms:W3CDTF">2024-12-05T09:26:57Z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2023-08-24T14:45:19Z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02bb363b-a3e2-4d04-b436-d6ffc514614f</vt:lpwstr>
  </property>
  <property fmtid="{D5CDD505-2E9C-101B-9397-08002B2CF9AE}" pid="8" name="MSIP_Label_1ada0a2f-b917-4d51-b0d0-d418a10c8b23_ContentBits">
    <vt:lpwstr>0</vt:lpwstr>
  </property>
</Properties>
</file>